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A26" lockStructure="1"/>
  <bookViews>
    <workbookView xWindow="480" yWindow="108" windowWidth="16608" windowHeight="8448" activeTab="2"/>
  </bookViews>
  <sheets>
    <sheet name="L3 Curr Elettronica" sheetId="1" r:id="rId1"/>
    <sheet name="L3 Curr TLC" sheetId="4" r:id="rId2"/>
    <sheet name="L3 EIA" sheetId="6" r:id="rId3"/>
  </sheets>
  <externalReferences>
    <externalReference r:id="rId4"/>
  </externalReferences>
  <definedNames>
    <definedName name="_xlnm.Print_Area" localSheetId="0">'L3 Curr Elettronica'!$A$1:$AH$128</definedName>
    <definedName name="_xlnm.Print_Area" localSheetId="1">'L3 Curr TLC'!$A$1:$AH$123</definedName>
    <definedName name="_xlnm.Print_Area" localSheetId="2">'L3 EIA'!$A$1:$AH$120</definedName>
  </definedNames>
  <calcPr calcId="145621"/>
</workbook>
</file>

<file path=xl/calcChain.xml><?xml version="1.0" encoding="utf-8"?>
<calcChain xmlns="http://schemas.openxmlformats.org/spreadsheetml/2006/main">
  <c r="H86" i="6" l="1"/>
  <c r="I86" i="6" s="1"/>
  <c r="E86" i="6"/>
  <c r="I85" i="6"/>
  <c r="I84" i="6"/>
  <c r="I83" i="6"/>
  <c r="I81" i="6"/>
  <c r="I80" i="6"/>
  <c r="I79" i="6"/>
  <c r="I78" i="6"/>
  <c r="H76" i="6"/>
  <c r="I62" i="6" s="1"/>
  <c r="E76" i="6"/>
  <c r="H58" i="6"/>
  <c r="I49" i="6" s="1"/>
  <c r="E58" i="6"/>
  <c r="H47" i="6"/>
  <c r="I40" i="6" s="1"/>
  <c r="E47" i="6"/>
  <c r="H38" i="6"/>
  <c r="I28" i="6" s="1"/>
  <c r="E38" i="6"/>
  <c r="E26" i="6"/>
  <c r="H24" i="6"/>
  <c r="I15" i="6" s="1"/>
  <c r="E24" i="6"/>
  <c r="H13" i="6"/>
  <c r="E13" i="6"/>
  <c r="E39" i="4"/>
  <c r="H39" i="4"/>
  <c r="I29" i="4" s="1"/>
  <c r="E48" i="4"/>
  <c r="H48" i="4"/>
  <c r="I41" i="4" s="1"/>
  <c r="H89" i="4"/>
  <c r="I89" i="4" s="1"/>
  <c r="E89" i="4"/>
  <c r="I88" i="4"/>
  <c r="I87" i="4"/>
  <c r="I86" i="4"/>
  <c r="I84" i="4"/>
  <c r="I83" i="4"/>
  <c r="I82" i="4"/>
  <c r="I81" i="4"/>
  <c r="H79" i="4"/>
  <c r="I64" i="4" s="1"/>
  <c r="E79" i="4"/>
  <c r="H60" i="4"/>
  <c r="I50" i="4" s="1"/>
  <c r="E60" i="4"/>
  <c r="E27" i="4"/>
  <c r="H25" i="4"/>
  <c r="E25" i="4"/>
  <c r="H14" i="4"/>
  <c r="I3" i="4" s="1"/>
  <c r="E14" i="4"/>
  <c r="H26" i="6" l="1"/>
  <c r="I26" i="6" s="1"/>
  <c r="I3" i="6"/>
  <c r="E88" i="6"/>
  <c r="E60" i="6"/>
  <c r="H88" i="6"/>
  <c r="I88" i="6" s="1"/>
  <c r="H60" i="6"/>
  <c r="I60" i="6" s="1"/>
  <c r="H62" i="4"/>
  <c r="I62" i="4" s="1"/>
  <c r="E62" i="4"/>
  <c r="H27" i="4"/>
  <c r="I27" i="4" s="1"/>
  <c r="E91" i="4"/>
  <c r="I16" i="4"/>
  <c r="H91" i="4"/>
  <c r="I91" i="4" s="1"/>
  <c r="E14" i="1"/>
  <c r="H14" i="1"/>
  <c r="I3" i="1" s="1"/>
  <c r="H44" i="1" l="1"/>
  <c r="H94" i="1"/>
  <c r="I94" i="1" s="1"/>
  <c r="E94" i="1"/>
  <c r="I93" i="1"/>
  <c r="I92" i="1"/>
  <c r="I91" i="1"/>
  <c r="I87" i="1"/>
  <c r="I88" i="1"/>
  <c r="I89" i="1"/>
  <c r="I86" i="1"/>
  <c r="H84" i="1"/>
  <c r="I68" i="1" s="1"/>
  <c r="E84" i="1"/>
  <c r="H53" i="1"/>
  <c r="I46" i="1" s="1"/>
  <c r="H64" i="1"/>
  <c r="I55" i="1" s="1"/>
  <c r="E53" i="1"/>
  <c r="E64" i="1"/>
  <c r="E44" i="1"/>
  <c r="I30" i="1"/>
  <c r="H26" i="1"/>
  <c r="E26" i="1"/>
  <c r="E96" i="1" l="1"/>
  <c r="I16" i="1"/>
  <c r="H28" i="1"/>
  <c r="I28" i="1" s="1"/>
  <c r="E66" i="1"/>
  <c r="H96" i="1"/>
  <c r="I96" i="1" s="1"/>
  <c r="H66" i="1"/>
  <c r="I66" i="1" s="1"/>
  <c r="E28" i="1" l="1"/>
</calcChain>
</file>

<file path=xl/sharedStrings.xml><?xml version="1.0" encoding="utf-8"?>
<sst xmlns="http://schemas.openxmlformats.org/spreadsheetml/2006/main" count="256" uniqueCount="88">
  <si>
    <t>Caratterizzanti</t>
  </si>
  <si>
    <t xml:space="preserve">MAT/05 </t>
  </si>
  <si>
    <t xml:space="preserve">Analisi matematica </t>
  </si>
  <si>
    <t>MAT/03</t>
  </si>
  <si>
    <t xml:space="preserve">ING-INF/05 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</si>
  <si>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</si>
  <si>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</si>
  <si>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</si>
  <si>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</si>
  <si>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</si>
  <si>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</si>
  <si>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</si>
  <si>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ING-IND/33</t>
  </si>
  <si>
    <t>ING-IND/32</t>
  </si>
  <si>
    <t>ING-INF/01 Elettronica</t>
  </si>
  <si>
    <t>ING-INF/03 Telecomunicazioni</t>
  </si>
  <si>
    <t>SSD</t>
  </si>
  <si>
    <t>Matematica, informatica e statistica</t>
  </si>
  <si>
    <t>Fond.informatica</t>
  </si>
  <si>
    <t xml:space="preserve">Geometria </t>
  </si>
  <si>
    <t xml:space="preserve">di base </t>
  </si>
  <si>
    <t>Fisica Generale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</si>
  <si>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</si>
  <si>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</si>
  <si>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</si>
  <si>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</si>
  <si>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</si>
  <si>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</si>
  <si>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dispositivi elettronici</t>
  </si>
  <si>
    <t>Fisica Generale B</t>
  </si>
  <si>
    <t>campi elettromagnetici</t>
  </si>
  <si>
    <t>Progett. autom.  di circuiti elettr.</t>
  </si>
  <si>
    <t>Fondamenti di elettronica</t>
  </si>
  <si>
    <t>Fond. di Elettr. dei sist. Digitali</t>
  </si>
  <si>
    <t>Tot. Ing.elettronica</t>
  </si>
  <si>
    <t>Ingegneria Informatica</t>
  </si>
  <si>
    <t>Fondamenti di optoelettronica</t>
  </si>
  <si>
    <t>Fondamenti di automatica</t>
  </si>
  <si>
    <t>ING-INF/05</t>
  </si>
  <si>
    <t>Tot. Ing informatica</t>
  </si>
  <si>
    <t>Ingegneria Telecomunicazioni</t>
  </si>
  <si>
    <t>Comunicazioni elettriche</t>
  </si>
  <si>
    <t>Microonde e antenne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</si>
  <si>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</si>
  <si>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</si>
  <si>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</si>
  <si>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</si>
  <si>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</si>
  <si>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</si>
  <si>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</si>
  <si>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</si>
  <si>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</si>
  <si>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</si>
  <si>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</si>
  <si>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</si>
  <si>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</si>
  <si>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</si>
  <si>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</si>
  <si>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</si>
  <si>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</si>
  <si>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</si>
  <si>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</si>
  <si>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</si>
  <si>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</si>
  <si>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</si>
  <si>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</si>
  <si>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</si>
  <si>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</si>
  <si>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Misure e strum. elettronica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</si>
  <si>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</si>
  <si>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</si>
  <si>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</si>
  <si>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</si>
  <si>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</si>
  <si>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Complementi di analisi</t>
  </si>
  <si>
    <t>Fisica Generale A</t>
  </si>
  <si>
    <t>Reti di telecomunicazione</t>
  </si>
  <si>
    <t>Elaborazione dei segnali</t>
  </si>
  <si>
    <t>ING/INF07</t>
  </si>
  <si>
    <t>Fond. Misuraz. E della metrologia</t>
  </si>
  <si>
    <t>Campi e circuiti elettromagnetici</t>
  </si>
  <si>
    <t>MAT/08 Calcolo Numerico</t>
  </si>
  <si>
    <t xml:space="preserve">MAT/08 Calcolo Numerico </t>
  </si>
  <si>
    <t>Misure elettroniche</t>
  </si>
  <si>
    <t>MAT/08</t>
  </si>
  <si>
    <t>FIS/03</t>
  </si>
  <si>
    <t>CHIM/07</t>
  </si>
  <si>
    <t>Misure e strum. Elettronica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</si>
</sst>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9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1" fillId="0" borderId="1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33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7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10" fillId="0" borderId="13" xfId="0" applyFont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8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38" xfId="0" applyFont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1" xfId="0" applyFont="1" applyBorder="1"/>
    <xf numFmtId="0" fontId="0" fillId="0" borderId="41" xfId="0" applyBorder="1" applyAlignment="1">
      <alignment wrapText="1"/>
    </xf>
    <xf numFmtId="0" fontId="2" fillId="0" borderId="4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8" fillId="4" borderId="46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vertical="center" wrapText="1"/>
    </xf>
    <xf numFmtId="0" fontId="8" fillId="4" borderId="4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37" xfId="0" applyFill="1" applyBorder="1"/>
    <xf numFmtId="0" fontId="0" fillId="0" borderId="37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37" xfId="0" applyFill="1" applyBorder="1" applyProtection="1">
      <protection locked="0"/>
    </xf>
    <xf numFmtId="0" fontId="1" fillId="4" borderId="3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3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2" fillId="0" borderId="29" xfId="0" applyFont="1" applyBorder="1" applyProtection="1">
      <protection locked="0"/>
    </xf>
  </cellXfs>
  <cellStyles count="1">
    <cellStyle name="Normale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3-2014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E1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view="pageLayout" topLeftCell="A58" zoomScale="50" zoomScaleNormal="100" zoomScaleSheetLayoutView="80" zoomScalePageLayoutView="50" workbookViewId="0">
      <selection activeCell="C76" activeCellId="6" sqref="C8:C13 C20:C25 C37:C43 C48:C49 C50:C52 C57:C63 C76:C83"/>
    </sheetView>
  </sheetViews>
  <sheetFormatPr defaultRowHeight="14.4" x14ac:dyDescent="0.3"/>
  <cols>
    <col min="1" max="1" width="16.44140625" customWidth="1"/>
    <col min="2" max="2" width="23.44140625" customWidth="1"/>
    <col min="3" max="3" width="19.55468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75" customWidth="1"/>
    <col min="11" max="11" width="13.5546875" style="75" customWidth="1"/>
    <col min="12" max="12" width="13.44140625" style="75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87" t="s">
        <v>72</v>
      </c>
      <c r="E2" s="88" t="s">
        <v>69</v>
      </c>
      <c r="F2" s="149" t="s">
        <v>71</v>
      </c>
      <c r="G2" s="150"/>
      <c r="H2" s="15" t="s">
        <v>70</v>
      </c>
      <c r="I2" s="16" t="s">
        <v>22</v>
      </c>
      <c r="J2" s="76"/>
      <c r="K2" s="76"/>
      <c r="L2" s="76"/>
    </row>
    <row r="3" spans="1:14" ht="15" thickBot="1" x14ac:dyDescent="0.35">
      <c r="A3" s="129" t="s">
        <v>20</v>
      </c>
      <c r="B3" s="131" t="s">
        <v>17</v>
      </c>
      <c r="C3" s="21" t="s">
        <v>1</v>
      </c>
      <c r="D3" s="119" t="s">
        <v>2</v>
      </c>
      <c r="E3" s="97">
        <v>12</v>
      </c>
      <c r="F3" s="138">
        <v>30</v>
      </c>
      <c r="G3" s="138">
        <v>48</v>
      </c>
      <c r="H3" s="124">
        <v>15</v>
      </c>
      <c r="I3" s="151" t="str">
        <f>IF(OR(H14&lt;F3,H14&gt;G3),"no", "ok")</f>
        <v>ok</v>
      </c>
      <c r="K3" s="76"/>
      <c r="L3" s="76"/>
    </row>
    <row r="4" spans="1:14" ht="15" thickBot="1" x14ac:dyDescent="0.35">
      <c r="A4" s="129"/>
      <c r="B4" s="132"/>
      <c r="C4" s="21" t="s">
        <v>3</v>
      </c>
      <c r="D4" s="119" t="s">
        <v>19</v>
      </c>
      <c r="E4" s="97">
        <v>6</v>
      </c>
      <c r="F4" s="139"/>
      <c r="G4" s="139"/>
      <c r="H4" s="124">
        <v>6</v>
      </c>
      <c r="I4" s="152"/>
      <c r="K4" s="76"/>
      <c r="L4" s="76"/>
    </row>
    <row r="5" spans="1:14" ht="15" thickBot="1" x14ac:dyDescent="0.35">
      <c r="A5" s="129"/>
      <c r="B5" s="132"/>
      <c r="C5" s="21" t="s">
        <v>4</v>
      </c>
      <c r="D5" s="119" t="s">
        <v>18</v>
      </c>
      <c r="E5" s="97">
        <v>9</v>
      </c>
      <c r="F5" s="139"/>
      <c r="G5" s="139"/>
      <c r="H5" s="124">
        <v>6</v>
      </c>
      <c r="I5" s="152"/>
      <c r="K5" s="76"/>
      <c r="L5" s="76"/>
    </row>
    <row r="6" spans="1:14" ht="15" thickBot="1" x14ac:dyDescent="0.35">
      <c r="A6" s="129"/>
      <c r="B6" s="132"/>
      <c r="C6" s="21" t="s">
        <v>1</v>
      </c>
      <c r="D6" s="119" t="s">
        <v>74</v>
      </c>
      <c r="E6" s="97">
        <v>6</v>
      </c>
      <c r="F6" s="139"/>
      <c r="G6" s="139"/>
      <c r="H6" s="124">
        <v>6</v>
      </c>
      <c r="I6" s="152"/>
      <c r="K6" s="76"/>
      <c r="L6" s="76"/>
    </row>
    <row r="7" spans="1:14" ht="15" thickBot="1" x14ac:dyDescent="0.35">
      <c r="A7" s="129"/>
      <c r="B7" s="132"/>
      <c r="C7" s="21" t="s">
        <v>84</v>
      </c>
      <c r="D7" s="123"/>
      <c r="E7" s="97"/>
      <c r="F7" s="139"/>
      <c r="G7" s="139"/>
      <c r="H7" s="124"/>
      <c r="I7" s="152"/>
      <c r="K7" s="76"/>
      <c r="L7" s="76"/>
    </row>
    <row r="8" spans="1:14" ht="15" thickBot="1" x14ac:dyDescent="0.35">
      <c r="A8" s="129"/>
      <c r="B8" s="132"/>
      <c r="C8" s="164"/>
      <c r="D8" s="123"/>
      <c r="E8" s="97"/>
      <c r="F8" s="139"/>
      <c r="G8" s="139"/>
      <c r="H8" s="124"/>
      <c r="I8" s="152"/>
      <c r="K8" s="76"/>
      <c r="L8" s="76"/>
    </row>
    <row r="9" spans="1:14" ht="15" thickBot="1" x14ac:dyDescent="0.35">
      <c r="A9" s="129"/>
      <c r="B9" s="132"/>
      <c r="C9" s="164"/>
      <c r="D9" s="123"/>
      <c r="E9" s="97"/>
      <c r="F9" s="139"/>
      <c r="G9" s="139"/>
      <c r="H9" s="124"/>
      <c r="I9" s="152"/>
      <c r="K9" s="76"/>
      <c r="L9" s="76"/>
    </row>
    <row r="10" spans="1:14" ht="15" thickBot="1" x14ac:dyDescent="0.35">
      <c r="A10" s="129"/>
      <c r="B10" s="132"/>
      <c r="C10" s="164"/>
      <c r="D10" s="123"/>
      <c r="E10" s="97"/>
      <c r="F10" s="139"/>
      <c r="G10" s="139"/>
      <c r="H10" s="124"/>
      <c r="I10" s="152"/>
      <c r="K10" s="76"/>
      <c r="L10" s="76"/>
    </row>
    <row r="11" spans="1:14" ht="15" thickBot="1" x14ac:dyDescent="0.35">
      <c r="A11" s="129"/>
      <c r="B11" s="132"/>
      <c r="C11" s="164"/>
      <c r="D11" s="123"/>
      <c r="E11" s="97"/>
      <c r="F11" s="139"/>
      <c r="G11" s="139"/>
      <c r="H11" s="124"/>
      <c r="I11" s="152"/>
      <c r="K11" s="76"/>
      <c r="L11" s="76"/>
    </row>
    <row r="12" spans="1:14" ht="15" thickBot="1" x14ac:dyDescent="0.35">
      <c r="A12" s="129"/>
      <c r="B12" s="132"/>
      <c r="C12" s="164"/>
      <c r="D12" s="123"/>
      <c r="E12" s="97"/>
      <c r="F12" s="139"/>
      <c r="G12" s="139"/>
      <c r="H12" s="124"/>
      <c r="I12" s="152"/>
      <c r="K12" s="76"/>
      <c r="L12" s="76"/>
    </row>
    <row r="13" spans="1:14" ht="15" thickBot="1" x14ac:dyDescent="0.35">
      <c r="A13" s="129"/>
      <c r="B13" s="133"/>
      <c r="C13" s="165"/>
      <c r="D13" s="123"/>
      <c r="E13" s="97"/>
      <c r="F13" s="140"/>
      <c r="G13" s="140"/>
      <c r="H13" s="124"/>
      <c r="I13" s="153"/>
      <c r="K13" s="76"/>
      <c r="L13" s="76"/>
    </row>
    <row r="14" spans="1:14" s="3" customFormat="1" ht="15.9" customHeight="1" x14ac:dyDescent="0.3">
      <c r="A14" s="129"/>
      <c r="B14" s="29" t="s">
        <v>25</v>
      </c>
      <c r="C14" s="9"/>
      <c r="D14" s="9"/>
      <c r="E14" s="34">
        <f>SUM(E3:E13)</f>
        <v>33</v>
      </c>
      <c r="F14" s="9"/>
      <c r="G14" s="26"/>
      <c r="H14" s="93">
        <f>SUM(H3:H13)</f>
        <v>33</v>
      </c>
      <c r="I14" s="26"/>
      <c r="J14" s="77"/>
      <c r="K14" s="76"/>
      <c r="L14" s="76"/>
      <c r="M14" s="78"/>
      <c r="N14" s="78"/>
    </row>
    <row r="15" spans="1:14" ht="7.5" customHeight="1" thickBot="1" x14ac:dyDescent="0.35">
      <c r="A15" s="129"/>
      <c r="B15" s="19"/>
      <c r="C15" s="20"/>
      <c r="D15" s="5"/>
      <c r="E15" s="22"/>
      <c r="F15" s="9"/>
      <c r="G15" s="9"/>
      <c r="H15" s="4"/>
      <c r="I15" s="4"/>
      <c r="K15" s="76"/>
      <c r="L15" s="76"/>
    </row>
    <row r="16" spans="1:14" ht="15" thickBot="1" x14ac:dyDescent="0.35">
      <c r="A16" s="129"/>
      <c r="B16" s="131" t="s">
        <v>23</v>
      </c>
      <c r="C16" s="21" t="s">
        <v>5</v>
      </c>
      <c r="D16" s="119" t="s">
        <v>75</v>
      </c>
      <c r="E16" s="97">
        <v>12</v>
      </c>
      <c r="F16" s="141">
        <v>12</v>
      </c>
      <c r="G16" s="141">
        <v>30</v>
      </c>
      <c r="H16" s="124">
        <v>12</v>
      </c>
      <c r="I16" s="151" t="str">
        <f>IF(OR(H26&lt;F16,H26&gt;G16),"no", "ok")</f>
        <v>ok</v>
      </c>
      <c r="K16" s="76"/>
      <c r="L16" s="76"/>
    </row>
    <row r="17" spans="1:14" ht="15" thickBot="1" x14ac:dyDescent="0.35">
      <c r="A17" s="129"/>
      <c r="B17" s="132"/>
      <c r="C17" s="21" t="s">
        <v>66</v>
      </c>
      <c r="D17" s="119" t="s">
        <v>29</v>
      </c>
      <c r="E17" s="99">
        <v>6</v>
      </c>
      <c r="F17" s="142"/>
      <c r="G17" s="142"/>
      <c r="H17" s="124">
        <v>6</v>
      </c>
      <c r="I17" s="152"/>
      <c r="K17" s="76"/>
      <c r="L17" s="76"/>
    </row>
    <row r="18" spans="1:14" ht="15" thickBot="1" x14ac:dyDescent="0.35">
      <c r="A18" s="129"/>
      <c r="B18" s="132"/>
      <c r="C18" s="21" t="s">
        <v>85</v>
      </c>
      <c r="D18" s="123"/>
      <c r="E18" s="97">
        <v>0</v>
      </c>
      <c r="F18" s="142"/>
      <c r="G18" s="142"/>
      <c r="H18" s="124">
        <v>0</v>
      </c>
      <c r="I18" s="152"/>
      <c r="K18" s="76"/>
      <c r="L18" s="76"/>
    </row>
    <row r="19" spans="1:14" ht="15" thickBot="1" x14ac:dyDescent="0.35">
      <c r="A19" s="129"/>
      <c r="B19" s="132"/>
      <c r="C19" s="79" t="s">
        <v>86</v>
      </c>
      <c r="D19" s="123"/>
      <c r="E19" s="97"/>
      <c r="F19" s="142"/>
      <c r="G19" s="142"/>
      <c r="H19" s="124"/>
      <c r="I19" s="152"/>
      <c r="K19" s="76"/>
      <c r="L19" s="76"/>
    </row>
    <row r="20" spans="1:14" ht="15" thickBot="1" x14ac:dyDescent="0.35">
      <c r="A20" s="129"/>
      <c r="B20" s="132"/>
      <c r="C20" s="165"/>
      <c r="D20" s="123"/>
      <c r="E20" s="97"/>
      <c r="F20" s="142"/>
      <c r="G20" s="142"/>
      <c r="H20" s="124"/>
      <c r="I20" s="152"/>
      <c r="K20" s="76"/>
      <c r="L20" s="76"/>
    </row>
    <row r="21" spans="1:14" ht="15" thickBot="1" x14ac:dyDescent="0.35">
      <c r="A21" s="129"/>
      <c r="B21" s="132"/>
      <c r="C21" s="165"/>
      <c r="D21" s="123"/>
      <c r="E21" s="97"/>
      <c r="F21" s="142"/>
      <c r="G21" s="142"/>
      <c r="H21" s="124"/>
      <c r="I21" s="152"/>
      <c r="K21" s="76"/>
      <c r="L21" s="76"/>
    </row>
    <row r="22" spans="1:14" ht="15" thickBot="1" x14ac:dyDescent="0.35">
      <c r="A22" s="129"/>
      <c r="B22" s="132"/>
      <c r="C22" s="165"/>
      <c r="D22" s="123"/>
      <c r="E22" s="97"/>
      <c r="F22" s="142"/>
      <c r="G22" s="142"/>
      <c r="H22" s="124"/>
      <c r="I22" s="152"/>
      <c r="K22" s="76"/>
      <c r="L22" s="76"/>
    </row>
    <row r="23" spans="1:14" ht="15" thickBot="1" x14ac:dyDescent="0.35">
      <c r="A23" s="129"/>
      <c r="B23" s="132"/>
      <c r="C23" s="165"/>
      <c r="D23" s="123"/>
      <c r="E23" s="97"/>
      <c r="F23" s="142"/>
      <c r="G23" s="142"/>
      <c r="H23" s="124"/>
      <c r="I23" s="152"/>
      <c r="K23" s="76"/>
      <c r="L23" s="76"/>
    </row>
    <row r="24" spans="1:14" ht="15" thickBot="1" x14ac:dyDescent="0.35">
      <c r="A24" s="129"/>
      <c r="B24" s="132"/>
      <c r="C24" s="165"/>
      <c r="D24" s="123"/>
      <c r="E24" s="97"/>
      <c r="F24" s="142"/>
      <c r="G24" s="142"/>
      <c r="H24" s="124"/>
      <c r="I24" s="152"/>
      <c r="K24" s="76"/>
      <c r="L24" s="76"/>
    </row>
    <row r="25" spans="1:14" ht="15" thickBot="1" x14ac:dyDescent="0.35">
      <c r="A25" s="130"/>
      <c r="B25" s="133"/>
      <c r="C25" s="165"/>
      <c r="D25" s="123"/>
      <c r="E25" s="97">
        <v>0</v>
      </c>
      <c r="F25" s="143"/>
      <c r="G25" s="143"/>
      <c r="H25" s="124"/>
      <c r="I25" s="152"/>
      <c r="K25" s="76"/>
      <c r="L25" s="76"/>
      <c r="M25" s="76"/>
    </row>
    <row r="26" spans="1:14" s="3" customFormat="1" ht="15" x14ac:dyDescent="0.25">
      <c r="A26" s="30"/>
      <c r="B26" s="29" t="s">
        <v>24</v>
      </c>
      <c r="C26" s="31"/>
      <c r="D26" s="8"/>
      <c r="E26" s="94">
        <f>SUM(E16:E25)</f>
        <v>18</v>
      </c>
      <c r="F26" s="41"/>
      <c r="G26" s="41"/>
      <c r="H26" s="95">
        <f>SUM(H16:H25)</f>
        <v>18</v>
      </c>
      <c r="I26" s="43"/>
      <c r="J26" s="78"/>
      <c r="K26" s="76"/>
      <c r="L26" s="76"/>
      <c r="M26" s="78"/>
      <c r="N26" s="78"/>
    </row>
    <row r="27" spans="1:14" s="3" customFormat="1" ht="6.9" customHeight="1" x14ac:dyDescent="0.25">
      <c r="A27" s="35"/>
      <c r="B27" s="29"/>
      <c r="C27" s="31"/>
      <c r="D27" s="8"/>
      <c r="E27" s="40"/>
      <c r="F27" s="36"/>
      <c r="G27" s="36"/>
      <c r="H27" s="36"/>
      <c r="I27" s="36"/>
      <c r="J27" s="77"/>
      <c r="K27" s="77"/>
      <c r="L27" s="76"/>
      <c r="M27" s="78"/>
      <c r="N27" s="78"/>
    </row>
    <row r="28" spans="1:14" ht="16.5" customHeight="1" x14ac:dyDescent="0.25">
      <c r="A28" s="51" t="s">
        <v>45</v>
      </c>
      <c r="B28" s="52"/>
      <c r="C28" s="53"/>
      <c r="D28" s="54"/>
      <c r="E28" s="37">
        <f>[1]Foglio1!$E$17</f>
        <v>0</v>
      </c>
      <c r="F28" s="62">
        <v>42</v>
      </c>
      <c r="G28" s="62">
        <v>78</v>
      </c>
      <c r="H28" s="38">
        <f>H26+H14</f>
        <v>51</v>
      </c>
      <c r="I28" s="39" t="str">
        <f>IF(OR(H28&lt;F28,H28&gt;G28),"no", "ok")</f>
        <v>ok</v>
      </c>
      <c r="J28" s="77"/>
      <c r="K28" s="77"/>
      <c r="L28" s="76"/>
    </row>
    <row r="29" spans="1:14" ht="15" thickBot="1" x14ac:dyDescent="0.35">
      <c r="A29" s="5"/>
      <c r="B29" s="10"/>
      <c r="C29" s="18"/>
      <c r="D29" s="8"/>
      <c r="E29" s="4"/>
      <c r="F29" s="63"/>
      <c r="G29" s="7"/>
      <c r="H29" s="4"/>
      <c r="I29" s="4"/>
      <c r="J29" s="77"/>
      <c r="K29" s="77"/>
      <c r="L29" s="76"/>
    </row>
    <row r="30" spans="1:14" ht="15" thickBot="1" x14ac:dyDescent="0.35">
      <c r="A30" s="134" t="s">
        <v>0</v>
      </c>
      <c r="B30" s="131" t="s">
        <v>27</v>
      </c>
      <c r="C30" s="28" t="s">
        <v>67</v>
      </c>
      <c r="D30" s="119" t="s">
        <v>28</v>
      </c>
      <c r="E30" s="99">
        <v>6</v>
      </c>
      <c r="F30" s="141">
        <v>24</v>
      </c>
      <c r="G30" s="141">
        <v>48</v>
      </c>
      <c r="H30" s="124">
        <v>6</v>
      </c>
      <c r="I30" s="151" t="str">
        <f>IF(OR(H44&lt;F30,H44&gt;G30),"no", "ok")</f>
        <v>ok</v>
      </c>
      <c r="J30" s="77"/>
      <c r="K30" s="77"/>
      <c r="L30" s="76"/>
    </row>
    <row r="31" spans="1:14" ht="15" thickBot="1" x14ac:dyDescent="0.35">
      <c r="A31" s="135"/>
      <c r="B31" s="132"/>
      <c r="C31" s="28" t="s">
        <v>67</v>
      </c>
      <c r="D31" s="119" t="s">
        <v>31</v>
      </c>
      <c r="E31" s="99">
        <v>6</v>
      </c>
      <c r="F31" s="142"/>
      <c r="G31" s="142"/>
      <c r="H31" s="124">
        <v>6</v>
      </c>
      <c r="I31" s="152"/>
      <c r="J31" s="77"/>
      <c r="K31" s="77"/>
      <c r="L31" s="76"/>
    </row>
    <row r="32" spans="1:14" ht="15" thickBot="1" x14ac:dyDescent="0.35">
      <c r="A32" s="135"/>
      <c r="B32" s="132"/>
      <c r="C32" s="28" t="s">
        <v>67</v>
      </c>
      <c r="D32" s="119" t="s">
        <v>33</v>
      </c>
      <c r="E32" s="99">
        <v>6</v>
      </c>
      <c r="F32" s="142"/>
      <c r="G32" s="142"/>
      <c r="H32" s="124">
        <v>6</v>
      </c>
      <c r="I32" s="152"/>
      <c r="J32" s="77"/>
      <c r="K32" s="77"/>
      <c r="L32" s="76"/>
    </row>
    <row r="33" spans="1:12" ht="15" thickBot="1" x14ac:dyDescent="0.35">
      <c r="A33" s="135"/>
      <c r="B33" s="132"/>
      <c r="C33" s="28" t="s">
        <v>67</v>
      </c>
      <c r="D33" s="119" t="s">
        <v>32</v>
      </c>
      <c r="E33" s="99">
        <v>12</v>
      </c>
      <c r="F33" s="142"/>
      <c r="G33" s="142"/>
      <c r="H33" s="124">
        <v>12</v>
      </c>
      <c r="I33" s="152"/>
      <c r="J33" s="77"/>
      <c r="K33" s="77"/>
      <c r="L33" s="76"/>
    </row>
    <row r="34" spans="1:12" ht="15" thickBot="1" x14ac:dyDescent="0.35">
      <c r="A34" s="135"/>
      <c r="B34" s="132"/>
      <c r="C34" s="28" t="s">
        <v>67</v>
      </c>
      <c r="D34" s="119" t="s">
        <v>36</v>
      </c>
      <c r="E34" s="99">
        <v>6</v>
      </c>
      <c r="F34" s="142"/>
      <c r="G34" s="142"/>
      <c r="H34" s="124">
        <v>6</v>
      </c>
      <c r="I34" s="152"/>
      <c r="J34" s="77"/>
      <c r="K34" s="77"/>
      <c r="L34" s="76"/>
    </row>
    <row r="35" spans="1:12" ht="15" thickBot="1" x14ac:dyDescent="0.35">
      <c r="A35" s="135"/>
      <c r="B35" s="132" t="s">
        <v>14</v>
      </c>
      <c r="C35" s="28" t="s">
        <v>10</v>
      </c>
      <c r="D35" s="119" t="s">
        <v>30</v>
      </c>
      <c r="E35" s="97">
        <v>6</v>
      </c>
      <c r="F35" s="142"/>
      <c r="G35" s="142"/>
      <c r="H35" s="124">
        <v>6</v>
      </c>
      <c r="I35" s="152"/>
      <c r="J35" s="77"/>
      <c r="K35" s="77"/>
      <c r="L35" s="76"/>
    </row>
    <row r="36" spans="1:12" ht="15" thickBot="1" x14ac:dyDescent="0.35">
      <c r="A36" s="135"/>
      <c r="B36" s="132"/>
      <c r="C36" s="28" t="s">
        <v>6</v>
      </c>
      <c r="D36" s="123"/>
      <c r="E36" s="97"/>
      <c r="F36" s="142"/>
      <c r="G36" s="142"/>
      <c r="H36" s="124"/>
      <c r="I36" s="152"/>
      <c r="J36" s="77"/>
      <c r="K36" s="77"/>
      <c r="L36" s="76"/>
    </row>
    <row r="37" spans="1:12" ht="15" thickBot="1" x14ac:dyDescent="0.35">
      <c r="A37" s="135"/>
      <c r="B37" s="132"/>
      <c r="C37" s="164"/>
      <c r="D37" s="123"/>
      <c r="E37" s="97"/>
      <c r="F37" s="142"/>
      <c r="G37" s="142"/>
      <c r="H37" s="124"/>
      <c r="I37" s="152"/>
      <c r="J37" s="77"/>
      <c r="K37" s="77"/>
      <c r="L37" s="76"/>
    </row>
    <row r="38" spans="1:12" ht="15" thickBot="1" x14ac:dyDescent="0.35">
      <c r="A38" s="135"/>
      <c r="B38" s="132"/>
      <c r="C38" s="164"/>
      <c r="D38" s="123"/>
      <c r="E38" s="97"/>
      <c r="F38" s="142"/>
      <c r="G38" s="142"/>
      <c r="H38" s="124"/>
      <c r="I38" s="152"/>
      <c r="J38" s="77"/>
      <c r="K38" s="77"/>
      <c r="L38" s="76"/>
    </row>
    <row r="39" spans="1:12" ht="15" thickBot="1" x14ac:dyDescent="0.35">
      <c r="A39" s="135"/>
      <c r="B39" s="132"/>
      <c r="C39" s="164"/>
      <c r="D39" s="123"/>
      <c r="E39" s="97"/>
      <c r="F39" s="142"/>
      <c r="G39" s="142"/>
      <c r="H39" s="124"/>
      <c r="I39" s="152"/>
      <c r="J39" s="77"/>
      <c r="K39" s="77"/>
      <c r="L39" s="76"/>
    </row>
    <row r="40" spans="1:12" ht="15" thickBot="1" x14ac:dyDescent="0.35">
      <c r="A40" s="135"/>
      <c r="B40" s="132"/>
      <c r="C40" s="164"/>
      <c r="D40" s="123"/>
      <c r="E40" s="97"/>
      <c r="F40" s="142"/>
      <c r="G40" s="142"/>
      <c r="H40" s="124"/>
      <c r="I40" s="152"/>
      <c r="J40" s="77"/>
      <c r="K40" s="77"/>
      <c r="L40" s="76"/>
    </row>
    <row r="41" spans="1:12" ht="15" thickBot="1" x14ac:dyDescent="0.35">
      <c r="A41" s="135"/>
      <c r="B41" s="132"/>
      <c r="C41" s="164"/>
      <c r="D41" s="123"/>
      <c r="E41" s="97"/>
      <c r="F41" s="142"/>
      <c r="G41" s="142"/>
      <c r="H41" s="124"/>
      <c r="I41" s="152"/>
      <c r="J41" s="77"/>
      <c r="K41" s="77"/>
      <c r="L41" s="76"/>
    </row>
    <row r="42" spans="1:12" ht="15" thickBot="1" x14ac:dyDescent="0.35">
      <c r="A42" s="135"/>
      <c r="B42" s="132"/>
      <c r="C42" s="164"/>
      <c r="D42" s="123"/>
      <c r="E42" s="97"/>
      <c r="F42" s="142"/>
      <c r="G42" s="142"/>
      <c r="H42" s="124"/>
      <c r="I42" s="152"/>
      <c r="J42" s="77"/>
      <c r="K42" s="77"/>
      <c r="L42" s="76"/>
    </row>
    <row r="43" spans="1:12" ht="15" customHeight="1" thickBot="1" x14ac:dyDescent="0.35">
      <c r="A43" s="135"/>
      <c r="B43" s="133" t="s">
        <v>15</v>
      </c>
      <c r="C43" s="164"/>
      <c r="D43" s="123"/>
      <c r="E43" s="97"/>
      <c r="F43" s="143"/>
      <c r="G43" s="143"/>
      <c r="H43" s="124"/>
      <c r="I43" s="152"/>
      <c r="J43" s="77"/>
      <c r="K43" s="77"/>
      <c r="L43" s="76"/>
    </row>
    <row r="44" spans="1:12" ht="14.1" customHeight="1" x14ac:dyDescent="0.3">
      <c r="A44" s="135"/>
      <c r="B44" s="47" t="s">
        <v>34</v>
      </c>
      <c r="C44" s="48"/>
      <c r="D44" s="8"/>
      <c r="E44" s="94">
        <f>SUM(E30:E43)</f>
        <v>42</v>
      </c>
      <c r="F44" s="41"/>
      <c r="G44" s="41"/>
      <c r="H44" s="95">
        <f>SUM(H30:H43)</f>
        <v>42</v>
      </c>
      <c r="I44" s="43"/>
      <c r="J44" s="77"/>
      <c r="K44" s="77"/>
      <c r="L44" s="76"/>
    </row>
    <row r="45" spans="1:12" ht="12" customHeight="1" thickBot="1" x14ac:dyDescent="0.35">
      <c r="A45" s="135"/>
      <c r="B45" s="11"/>
      <c r="C45" s="24"/>
      <c r="D45" s="8"/>
      <c r="E45" s="89"/>
      <c r="F45" s="64"/>
      <c r="G45" s="65"/>
      <c r="H45" s="4"/>
      <c r="I45" s="24"/>
      <c r="J45" s="77"/>
      <c r="K45" s="77"/>
      <c r="L45" s="76"/>
    </row>
    <row r="46" spans="1:12" ht="15" thickBot="1" x14ac:dyDescent="0.35">
      <c r="A46" s="135"/>
      <c r="B46" s="131" t="s">
        <v>35</v>
      </c>
      <c r="C46" s="28" t="s">
        <v>9</v>
      </c>
      <c r="D46" s="119" t="s">
        <v>37</v>
      </c>
      <c r="E46" s="99">
        <v>12</v>
      </c>
      <c r="F46" s="141">
        <v>12</v>
      </c>
      <c r="G46" s="141">
        <v>24</v>
      </c>
      <c r="H46" s="124">
        <v>12</v>
      </c>
      <c r="I46" s="151" t="str">
        <f>IF(OR(H53&lt;F46,H53&gt;G46),"no", "ok")</f>
        <v>ok</v>
      </c>
      <c r="J46" s="77"/>
      <c r="K46" s="77"/>
      <c r="L46" s="76"/>
    </row>
    <row r="47" spans="1:12" ht="15" thickBot="1" x14ac:dyDescent="0.35">
      <c r="A47" s="135"/>
      <c r="B47" s="132"/>
      <c r="C47" s="28" t="s">
        <v>38</v>
      </c>
      <c r="D47" s="123"/>
      <c r="E47" s="99"/>
      <c r="F47" s="142"/>
      <c r="G47" s="142"/>
      <c r="H47" s="124"/>
      <c r="I47" s="152"/>
      <c r="J47" s="77"/>
      <c r="K47" s="77"/>
      <c r="L47" s="76"/>
    </row>
    <row r="48" spans="1:12" ht="15" thickBot="1" x14ac:dyDescent="0.35">
      <c r="A48" s="135"/>
      <c r="B48" s="132"/>
      <c r="C48" s="164"/>
      <c r="D48" s="123"/>
      <c r="E48" s="99"/>
      <c r="F48" s="142"/>
      <c r="G48" s="142"/>
      <c r="H48" s="124"/>
      <c r="I48" s="152"/>
      <c r="J48" s="77"/>
      <c r="K48" s="77"/>
      <c r="L48" s="76"/>
    </row>
    <row r="49" spans="1:12" ht="15" thickBot="1" x14ac:dyDescent="0.35">
      <c r="A49" s="135"/>
      <c r="B49" s="132"/>
      <c r="C49" s="164"/>
      <c r="D49" s="123"/>
      <c r="E49" s="99"/>
      <c r="F49" s="142"/>
      <c r="G49" s="142"/>
      <c r="H49" s="124"/>
      <c r="I49" s="152"/>
      <c r="J49" s="77"/>
      <c r="K49" s="77"/>
      <c r="L49" s="76"/>
    </row>
    <row r="50" spans="1:12" ht="15" thickBot="1" x14ac:dyDescent="0.35">
      <c r="A50" s="135"/>
      <c r="B50" s="132"/>
      <c r="C50" s="164"/>
      <c r="D50" s="123"/>
      <c r="E50" s="99"/>
      <c r="F50" s="142"/>
      <c r="G50" s="142"/>
      <c r="H50" s="124"/>
      <c r="I50" s="152"/>
      <c r="J50" s="77"/>
      <c r="K50" s="77"/>
      <c r="L50" s="76"/>
    </row>
    <row r="51" spans="1:12" ht="15" thickBot="1" x14ac:dyDescent="0.35">
      <c r="A51" s="135"/>
      <c r="B51" s="132"/>
      <c r="C51" s="164"/>
      <c r="D51" s="123"/>
      <c r="E51" s="99"/>
      <c r="F51" s="142"/>
      <c r="G51" s="142"/>
      <c r="H51" s="124"/>
      <c r="I51" s="152"/>
      <c r="J51" s="77"/>
      <c r="K51" s="77"/>
      <c r="L51" s="76"/>
    </row>
    <row r="52" spans="1:12" ht="15" thickBot="1" x14ac:dyDescent="0.35">
      <c r="A52" s="135"/>
      <c r="B52" s="133" t="s">
        <v>15</v>
      </c>
      <c r="C52" s="165"/>
      <c r="D52" s="123"/>
      <c r="E52" s="97"/>
      <c r="F52" s="143"/>
      <c r="G52" s="143"/>
      <c r="H52" s="124"/>
      <c r="I52" s="152"/>
      <c r="J52" s="77"/>
      <c r="K52" s="77"/>
      <c r="L52" s="76"/>
    </row>
    <row r="53" spans="1:12" x14ac:dyDescent="0.3">
      <c r="A53" s="135"/>
      <c r="B53" s="29" t="s">
        <v>39</v>
      </c>
      <c r="C53" s="31"/>
      <c r="D53" s="8"/>
      <c r="E53" s="94">
        <f>SUM(E46:E52)</f>
        <v>12</v>
      </c>
      <c r="F53" s="41"/>
      <c r="G53" s="41"/>
      <c r="H53" s="95">
        <f>SUM(H46:H52)</f>
        <v>12</v>
      </c>
      <c r="I53" s="43"/>
      <c r="J53" s="77"/>
      <c r="K53" s="77"/>
      <c r="L53" s="76"/>
    </row>
    <row r="54" spans="1:12" ht="8.1" customHeight="1" thickBot="1" x14ac:dyDescent="0.35">
      <c r="A54" s="136"/>
      <c r="B54" s="11"/>
      <c r="C54" s="49"/>
      <c r="D54" s="36"/>
      <c r="E54" s="90"/>
      <c r="F54" s="50"/>
      <c r="G54" s="66"/>
      <c r="H54" s="4"/>
      <c r="I54" s="24"/>
      <c r="J54" s="77"/>
      <c r="K54" s="77"/>
      <c r="L54" s="76"/>
    </row>
    <row r="55" spans="1:12" ht="15.6" customHeight="1" thickBot="1" x14ac:dyDescent="0.35">
      <c r="A55" s="135"/>
      <c r="B55" s="131" t="s">
        <v>40</v>
      </c>
      <c r="C55" s="28" t="s">
        <v>10</v>
      </c>
      <c r="D55" s="119" t="s">
        <v>42</v>
      </c>
      <c r="E55" s="99">
        <v>12</v>
      </c>
      <c r="F55" s="141">
        <v>24</v>
      </c>
      <c r="G55" s="141">
        <v>42</v>
      </c>
      <c r="H55" s="124">
        <v>12</v>
      </c>
      <c r="I55" s="151" t="str">
        <f>IF(OR(H64&lt;F55,H64&gt;G55),"no", "ok")</f>
        <v>ok</v>
      </c>
      <c r="J55" s="77"/>
      <c r="K55" s="77"/>
      <c r="L55" s="76"/>
    </row>
    <row r="56" spans="1:12" ht="15" thickBot="1" x14ac:dyDescent="0.35">
      <c r="A56" s="135"/>
      <c r="B56" s="132"/>
      <c r="C56" s="28" t="s">
        <v>8</v>
      </c>
      <c r="D56" s="119" t="s">
        <v>41</v>
      </c>
      <c r="E56" s="99">
        <v>12</v>
      </c>
      <c r="F56" s="142"/>
      <c r="G56" s="142"/>
      <c r="H56" s="124">
        <v>12</v>
      </c>
      <c r="I56" s="152"/>
      <c r="J56" s="77"/>
      <c r="K56" s="77"/>
      <c r="L56" s="76"/>
    </row>
    <row r="57" spans="1:12" ht="15" thickBot="1" x14ac:dyDescent="0.35">
      <c r="A57" s="135"/>
      <c r="B57" s="132"/>
      <c r="C57" s="164"/>
      <c r="D57" s="123"/>
      <c r="E57" s="99"/>
      <c r="F57" s="142"/>
      <c r="G57" s="142"/>
      <c r="H57" s="124"/>
      <c r="I57" s="152"/>
      <c r="J57" s="77"/>
      <c r="K57" s="77"/>
      <c r="L57" s="76"/>
    </row>
    <row r="58" spans="1:12" ht="15" thickBot="1" x14ac:dyDescent="0.35">
      <c r="A58" s="135"/>
      <c r="B58" s="132"/>
      <c r="C58" s="164"/>
      <c r="D58" s="123"/>
      <c r="E58" s="99"/>
      <c r="F58" s="142"/>
      <c r="G58" s="142"/>
      <c r="H58" s="124"/>
      <c r="I58" s="152"/>
      <c r="J58" s="77"/>
      <c r="K58" s="77"/>
      <c r="L58" s="76"/>
    </row>
    <row r="59" spans="1:12" ht="15" thickBot="1" x14ac:dyDescent="0.35">
      <c r="A59" s="135"/>
      <c r="B59" s="132"/>
      <c r="C59" s="164"/>
      <c r="D59" s="123"/>
      <c r="E59" s="99"/>
      <c r="F59" s="142"/>
      <c r="G59" s="142"/>
      <c r="H59" s="124"/>
      <c r="I59" s="152"/>
      <c r="J59" s="77"/>
      <c r="K59" s="77"/>
      <c r="L59" s="76"/>
    </row>
    <row r="60" spans="1:12" ht="15" thickBot="1" x14ac:dyDescent="0.35">
      <c r="A60" s="135"/>
      <c r="B60" s="132"/>
      <c r="C60" s="164"/>
      <c r="D60" s="123"/>
      <c r="E60" s="99"/>
      <c r="F60" s="142"/>
      <c r="G60" s="142"/>
      <c r="H60" s="124"/>
      <c r="I60" s="152"/>
      <c r="J60" s="77"/>
      <c r="K60" s="77"/>
      <c r="L60" s="76"/>
    </row>
    <row r="61" spans="1:12" ht="15" thickBot="1" x14ac:dyDescent="0.35">
      <c r="A61" s="135"/>
      <c r="B61" s="132"/>
      <c r="C61" s="164"/>
      <c r="D61" s="123"/>
      <c r="E61" s="99"/>
      <c r="F61" s="142"/>
      <c r="G61" s="142"/>
      <c r="H61" s="124"/>
      <c r="I61" s="152"/>
      <c r="J61" s="77"/>
      <c r="K61" s="77"/>
      <c r="L61" s="76"/>
    </row>
    <row r="62" spans="1:12" ht="15" thickBot="1" x14ac:dyDescent="0.35">
      <c r="A62" s="135"/>
      <c r="B62" s="132" t="s">
        <v>14</v>
      </c>
      <c r="C62" s="164"/>
      <c r="D62" s="123"/>
      <c r="E62" s="97"/>
      <c r="F62" s="142"/>
      <c r="G62" s="142"/>
      <c r="H62" s="124"/>
      <c r="I62" s="152"/>
      <c r="J62" s="77"/>
      <c r="K62" s="77"/>
      <c r="L62" s="76"/>
    </row>
    <row r="63" spans="1:12" ht="15" thickBot="1" x14ac:dyDescent="0.35">
      <c r="A63" s="137"/>
      <c r="B63" s="133" t="s">
        <v>15</v>
      </c>
      <c r="C63" s="165"/>
      <c r="D63" s="123"/>
      <c r="E63" s="97"/>
      <c r="F63" s="143"/>
      <c r="G63" s="143"/>
      <c r="H63" s="124"/>
      <c r="I63" s="152"/>
      <c r="J63" s="77"/>
      <c r="K63" s="77"/>
      <c r="L63" s="76"/>
    </row>
    <row r="64" spans="1:12" x14ac:dyDescent="0.3">
      <c r="A64" s="32"/>
      <c r="B64" s="29" t="s">
        <v>43</v>
      </c>
      <c r="C64" s="31"/>
      <c r="D64" s="8"/>
      <c r="E64" s="94">
        <f>SUM(E55:E63)</f>
        <v>24</v>
      </c>
      <c r="F64" s="41"/>
      <c r="G64" s="41"/>
      <c r="H64" s="95">
        <f>SUM(H55:H63)</f>
        <v>24</v>
      </c>
      <c r="I64" s="43"/>
      <c r="J64" s="77"/>
      <c r="K64" s="77"/>
      <c r="L64" s="76"/>
    </row>
    <row r="65" spans="1:14" s="5" customFormat="1" ht="7.5" customHeight="1" x14ac:dyDescent="0.3">
      <c r="A65" s="33"/>
      <c r="B65" s="29"/>
      <c r="C65" s="31"/>
      <c r="D65" s="8"/>
      <c r="E65" s="40"/>
      <c r="F65" s="36"/>
      <c r="G65" s="36"/>
      <c r="H65" s="36"/>
      <c r="I65" s="36"/>
      <c r="J65" s="77"/>
      <c r="K65" s="77"/>
      <c r="L65" s="76"/>
      <c r="M65" s="10"/>
      <c r="N65" s="10"/>
    </row>
    <row r="66" spans="1:14" ht="16.5" customHeight="1" x14ac:dyDescent="0.3">
      <c r="A66" s="51" t="s">
        <v>44</v>
      </c>
      <c r="B66" s="52"/>
      <c r="C66" s="53"/>
      <c r="D66" s="54"/>
      <c r="E66" s="37">
        <f>E53+E64+E44</f>
        <v>78</v>
      </c>
      <c r="F66" s="37">
        <v>60</v>
      </c>
      <c r="G66" s="37">
        <v>114</v>
      </c>
      <c r="H66" s="37">
        <f>H53+H64+H44</f>
        <v>78</v>
      </c>
      <c r="I66" s="39" t="str">
        <f>IF(OR(H66&lt;F66,H66&gt;G66),"no", "ok")</f>
        <v>ok</v>
      </c>
      <c r="J66" s="77"/>
      <c r="K66" s="77"/>
      <c r="L66" s="76"/>
    </row>
    <row r="67" spans="1:14" s="5" customFormat="1" ht="15" thickBot="1" x14ac:dyDescent="0.35">
      <c r="A67" s="46"/>
      <c r="B67" s="12"/>
      <c r="C67" s="92"/>
      <c r="D67" s="91"/>
      <c r="E67" s="92"/>
      <c r="F67" s="67"/>
      <c r="G67" s="68"/>
      <c r="H67" s="92"/>
      <c r="I67" s="17"/>
      <c r="J67" s="31"/>
      <c r="K67" s="31"/>
      <c r="L67" s="76"/>
      <c r="M67" s="10"/>
      <c r="N67" s="10"/>
    </row>
    <row r="68" spans="1:14" ht="15" thickBot="1" x14ac:dyDescent="0.35">
      <c r="A68" s="144" t="s">
        <v>46</v>
      </c>
      <c r="B68" s="147"/>
      <c r="C68" s="103" t="s">
        <v>48</v>
      </c>
      <c r="D68" s="121" t="s">
        <v>50</v>
      </c>
      <c r="E68" s="97">
        <v>6</v>
      </c>
      <c r="F68" s="138">
        <v>18</v>
      </c>
      <c r="G68" s="138">
        <v>30</v>
      </c>
      <c r="H68" s="124">
        <v>6</v>
      </c>
      <c r="I68" s="151" t="str">
        <f>IF(OR(H84&lt;F68,H84&gt;G68),"no", "ok")</f>
        <v>ok</v>
      </c>
      <c r="J68" s="77"/>
      <c r="K68" s="77"/>
      <c r="L68" s="76"/>
    </row>
    <row r="69" spans="1:14" ht="15" thickBot="1" x14ac:dyDescent="0.35">
      <c r="A69" s="129"/>
      <c r="B69" s="148"/>
      <c r="C69" s="103" t="s">
        <v>7</v>
      </c>
      <c r="D69" s="121" t="s">
        <v>51</v>
      </c>
      <c r="E69" s="97">
        <v>6</v>
      </c>
      <c r="F69" s="139"/>
      <c r="G69" s="139"/>
      <c r="H69" s="124">
        <v>6</v>
      </c>
      <c r="I69" s="152"/>
      <c r="J69" s="77"/>
      <c r="K69" s="77"/>
      <c r="L69" s="76"/>
    </row>
    <row r="70" spans="1:14" ht="15" thickBot="1" x14ac:dyDescent="0.35">
      <c r="A70" s="129"/>
      <c r="B70" s="148"/>
      <c r="C70" s="103" t="s">
        <v>49</v>
      </c>
      <c r="D70" s="121" t="s">
        <v>59</v>
      </c>
      <c r="E70" s="97">
        <v>6</v>
      </c>
      <c r="F70" s="139"/>
      <c r="G70" s="139"/>
      <c r="H70" s="124">
        <v>6</v>
      </c>
      <c r="I70" s="152"/>
      <c r="J70" s="77"/>
      <c r="K70" s="77"/>
      <c r="L70" s="76"/>
    </row>
    <row r="71" spans="1:14" ht="15" thickBot="1" x14ac:dyDescent="0.35">
      <c r="A71" s="129"/>
      <c r="B71" s="148"/>
      <c r="C71" s="103" t="s">
        <v>6</v>
      </c>
      <c r="D71" s="121" t="s">
        <v>87</v>
      </c>
      <c r="E71" s="97">
        <v>6</v>
      </c>
      <c r="F71" s="139"/>
      <c r="G71" s="139"/>
      <c r="H71" s="124">
        <v>6</v>
      </c>
      <c r="I71" s="152"/>
      <c r="J71" s="77"/>
      <c r="K71" s="77"/>
      <c r="L71" s="76"/>
    </row>
    <row r="72" spans="1:14" ht="15" thickBot="1" x14ac:dyDescent="0.35">
      <c r="A72" s="129"/>
      <c r="B72" s="148"/>
      <c r="C72" s="103" t="s">
        <v>11</v>
      </c>
      <c r="D72" s="123"/>
      <c r="E72" s="97"/>
      <c r="F72" s="139"/>
      <c r="G72" s="139"/>
      <c r="H72" s="124"/>
      <c r="I72" s="152"/>
      <c r="J72" s="77"/>
      <c r="K72" s="77"/>
      <c r="L72" s="76"/>
    </row>
    <row r="73" spans="1:14" ht="15" thickBot="1" x14ac:dyDescent="0.35">
      <c r="A73" s="129"/>
      <c r="B73" s="148"/>
      <c r="C73" s="103" t="s">
        <v>47</v>
      </c>
      <c r="D73" s="123"/>
      <c r="E73" s="97"/>
      <c r="F73" s="139"/>
      <c r="G73" s="139"/>
      <c r="H73" s="124"/>
      <c r="I73" s="152"/>
      <c r="J73" s="77"/>
      <c r="K73" s="77"/>
      <c r="L73" s="76"/>
    </row>
    <row r="74" spans="1:14" ht="15" thickBot="1" x14ac:dyDescent="0.35">
      <c r="A74" s="129"/>
      <c r="B74" s="148"/>
      <c r="C74" s="103" t="s">
        <v>13</v>
      </c>
      <c r="D74" s="123"/>
      <c r="E74" s="97"/>
      <c r="F74" s="139"/>
      <c r="G74" s="139"/>
      <c r="H74" s="124"/>
      <c r="I74" s="152"/>
      <c r="J74" s="77"/>
      <c r="K74" s="77"/>
      <c r="L74" s="76"/>
    </row>
    <row r="75" spans="1:14" ht="15" thickBot="1" x14ac:dyDescent="0.35">
      <c r="A75" s="129"/>
      <c r="B75" s="148"/>
      <c r="C75" s="103" t="s">
        <v>12</v>
      </c>
      <c r="D75" s="123"/>
      <c r="E75" s="97"/>
      <c r="F75" s="139"/>
      <c r="G75" s="139"/>
      <c r="H75" s="124"/>
      <c r="I75" s="152"/>
      <c r="J75" s="77"/>
      <c r="K75" s="77"/>
      <c r="L75" s="76"/>
    </row>
    <row r="76" spans="1:14" ht="15" thickBot="1" x14ac:dyDescent="0.35">
      <c r="A76" s="129"/>
      <c r="B76" s="148"/>
      <c r="C76" s="165"/>
      <c r="D76" s="123"/>
      <c r="E76" s="97"/>
      <c r="F76" s="139"/>
      <c r="G76" s="139"/>
      <c r="H76" s="124"/>
      <c r="I76" s="152"/>
      <c r="J76" s="77"/>
      <c r="K76" s="77"/>
      <c r="L76" s="76"/>
    </row>
    <row r="77" spans="1:14" ht="15" thickBot="1" x14ac:dyDescent="0.35">
      <c r="A77" s="129"/>
      <c r="B77" s="148"/>
      <c r="C77" s="166"/>
      <c r="D77" s="123"/>
      <c r="E77" s="97"/>
      <c r="F77" s="139"/>
      <c r="G77" s="139"/>
      <c r="H77" s="124"/>
      <c r="I77" s="152"/>
      <c r="J77" s="77"/>
      <c r="K77" s="77"/>
      <c r="L77" s="76"/>
    </row>
    <row r="78" spans="1:14" ht="15" thickBot="1" x14ac:dyDescent="0.35">
      <c r="A78" s="129"/>
      <c r="B78" s="148"/>
      <c r="C78" s="166"/>
      <c r="D78" s="123"/>
      <c r="E78" s="97"/>
      <c r="F78" s="139"/>
      <c r="G78" s="139"/>
      <c r="H78" s="124"/>
      <c r="I78" s="152"/>
      <c r="J78" s="77"/>
      <c r="K78" s="77"/>
      <c r="L78" s="76"/>
    </row>
    <row r="79" spans="1:14" ht="15" thickBot="1" x14ac:dyDescent="0.35">
      <c r="A79" s="129"/>
      <c r="B79" s="148"/>
      <c r="C79" s="166"/>
      <c r="D79" s="123"/>
      <c r="E79" s="97"/>
      <c r="F79" s="139"/>
      <c r="G79" s="139"/>
      <c r="H79" s="124"/>
      <c r="I79" s="152"/>
      <c r="J79" s="77"/>
      <c r="K79" s="77"/>
      <c r="L79" s="76"/>
    </row>
    <row r="80" spans="1:14" ht="15" thickBot="1" x14ac:dyDescent="0.35">
      <c r="A80" s="129"/>
      <c r="B80" s="148"/>
      <c r="C80" s="166"/>
      <c r="D80" s="123"/>
      <c r="E80" s="97"/>
      <c r="F80" s="139"/>
      <c r="G80" s="139"/>
      <c r="H80" s="124"/>
      <c r="I80" s="152"/>
      <c r="J80" s="77"/>
      <c r="K80" s="77"/>
      <c r="L80" s="76"/>
    </row>
    <row r="81" spans="1:12" ht="15" thickBot="1" x14ac:dyDescent="0.35">
      <c r="A81" s="129"/>
      <c r="B81" s="148"/>
      <c r="C81" s="166"/>
      <c r="D81" s="123"/>
      <c r="E81" s="97"/>
      <c r="F81" s="139"/>
      <c r="G81" s="139"/>
      <c r="H81" s="124"/>
      <c r="I81" s="152"/>
      <c r="J81" s="77"/>
      <c r="K81" s="77"/>
      <c r="L81" s="76"/>
    </row>
    <row r="82" spans="1:12" ht="15" thickBot="1" x14ac:dyDescent="0.35">
      <c r="A82" s="129"/>
      <c r="B82" s="148"/>
      <c r="C82" s="166"/>
      <c r="D82" s="123"/>
      <c r="E82" s="97"/>
      <c r="F82" s="139"/>
      <c r="G82" s="139"/>
      <c r="H82" s="124"/>
      <c r="I82" s="152"/>
      <c r="J82" s="77"/>
      <c r="K82" s="77"/>
      <c r="L82" s="76"/>
    </row>
    <row r="83" spans="1:12" ht="15" thickBot="1" x14ac:dyDescent="0.35">
      <c r="A83" s="130"/>
      <c r="B83" s="133"/>
      <c r="C83" s="167"/>
      <c r="D83" s="123"/>
      <c r="E83" s="97"/>
      <c r="F83" s="140"/>
      <c r="G83" s="140"/>
      <c r="H83" s="124"/>
      <c r="I83" s="153"/>
      <c r="J83" s="77"/>
      <c r="K83" s="77"/>
      <c r="L83" s="76"/>
    </row>
    <row r="84" spans="1:12" x14ac:dyDescent="0.3">
      <c r="A84" s="55"/>
      <c r="B84" s="29" t="s">
        <v>25</v>
      </c>
      <c r="C84" s="25"/>
      <c r="D84" s="9"/>
      <c r="E84" s="34">
        <f>SUM(E68:E83)</f>
        <v>24</v>
      </c>
      <c r="F84" s="9"/>
      <c r="G84" s="26"/>
      <c r="H84" s="93">
        <f>SUM(H68:H83)</f>
        <v>24</v>
      </c>
      <c r="I84" s="26"/>
      <c r="J84" s="77"/>
      <c r="K84" s="77"/>
      <c r="L84" s="76"/>
    </row>
    <row r="85" spans="1:12" ht="15" thickBot="1" x14ac:dyDescent="0.35">
      <c r="A85" s="55"/>
      <c r="B85" s="19"/>
      <c r="C85" s="20"/>
      <c r="D85" s="5"/>
      <c r="E85" s="22"/>
      <c r="F85" s="9"/>
      <c r="G85" s="9"/>
      <c r="H85" s="4"/>
      <c r="I85" s="4"/>
      <c r="J85" s="77"/>
      <c r="K85" s="77"/>
      <c r="L85" s="76"/>
    </row>
    <row r="86" spans="1:12" ht="15" thickBot="1" x14ac:dyDescent="0.35">
      <c r="A86" s="144" t="s">
        <v>52</v>
      </c>
      <c r="B86" s="145" t="s">
        <v>53</v>
      </c>
      <c r="C86" s="104" t="s">
        <v>55</v>
      </c>
      <c r="D86" s="122" t="s">
        <v>81</v>
      </c>
      <c r="E86" s="97">
        <v>6</v>
      </c>
      <c r="F86" s="69">
        <v>0</v>
      </c>
      <c r="G86" s="69">
        <v>6</v>
      </c>
      <c r="H86" s="124">
        <v>6</v>
      </c>
      <c r="I86" s="44" t="str">
        <f>IF(OR(H86&lt;F86,H86&gt;G86),"no", "ok")</f>
        <v>ok</v>
      </c>
      <c r="J86" s="77"/>
      <c r="K86" s="77"/>
      <c r="L86" s="76"/>
    </row>
    <row r="87" spans="1:12" ht="29.4" thickBot="1" x14ac:dyDescent="0.35">
      <c r="A87" s="129"/>
      <c r="B87" s="146"/>
      <c r="C87" s="104" t="s">
        <v>56</v>
      </c>
      <c r="D87" s="126"/>
      <c r="E87" s="97"/>
      <c r="F87" s="70">
        <v>0</v>
      </c>
      <c r="G87" s="70">
        <v>3</v>
      </c>
      <c r="H87" s="124"/>
      <c r="I87" s="44" t="str">
        <f t="shared" ref="I87:I89" si="0">IF(OR(H87&lt;F87,H87&gt;G87),"no", "ok")</f>
        <v>ok</v>
      </c>
      <c r="J87" s="77"/>
      <c r="K87" s="77"/>
      <c r="L87" s="76"/>
    </row>
    <row r="88" spans="1:12" ht="29.4" thickBot="1" x14ac:dyDescent="0.35">
      <c r="A88" s="129"/>
      <c r="B88" s="146"/>
      <c r="C88" s="104" t="s">
        <v>57</v>
      </c>
      <c r="D88" s="126"/>
      <c r="E88" s="97"/>
      <c r="F88" s="70">
        <v>0</v>
      </c>
      <c r="G88" s="70">
        <v>6</v>
      </c>
      <c r="H88" s="124"/>
      <c r="I88" s="44" t="str">
        <f t="shared" si="0"/>
        <v>ok</v>
      </c>
      <c r="J88" s="77"/>
      <c r="K88" s="77"/>
      <c r="L88" s="76"/>
    </row>
    <row r="89" spans="1:12" ht="48" x14ac:dyDescent="0.3">
      <c r="A89" s="129"/>
      <c r="B89" s="146"/>
      <c r="C89" s="106" t="s">
        <v>58</v>
      </c>
      <c r="D89" s="121" t="s">
        <v>54</v>
      </c>
      <c r="E89" s="97">
        <v>3</v>
      </c>
      <c r="F89" s="71">
        <v>0</v>
      </c>
      <c r="G89" s="71">
        <v>6</v>
      </c>
      <c r="H89" s="124">
        <v>3</v>
      </c>
      <c r="I89" s="44" t="str">
        <f t="shared" si="0"/>
        <v>ok</v>
      </c>
      <c r="J89" s="77"/>
      <c r="K89" s="77"/>
      <c r="L89" s="76"/>
    </row>
    <row r="90" spans="1:12" x14ac:dyDescent="0.3">
      <c r="A90" s="129"/>
      <c r="B90" s="59"/>
      <c r="C90" s="102"/>
      <c r="D90" s="90"/>
      <c r="E90" s="90"/>
      <c r="F90" s="60"/>
      <c r="G90" s="61"/>
      <c r="H90" s="90"/>
      <c r="I90" s="6"/>
      <c r="J90" s="77"/>
      <c r="K90" s="77"/>
      <c r="L90" s="76"/>
    </row>
    <row r="91" spans="1:12" ht="15" thickBot="1" x14ac:dyDescent="0.35">
      <c r="A91" s="129"/>
      <c r="B91" s="100"/>
      <c r="C91" s="107" t="s">
        <v>60</v>
      </c>
      <c r="D91" s="121" t="s">
        <v>61</v>
      </c>
      <c r="E91" s="97">
        <v>3</v>
      </c>
      <c r="F91" s="72">
        <v>3</v>
      </c>
      <c r="G91" s="72">
        <v>6</v>
      </c>
      <c r="H91" s="124">
        <v>3</v>
      </c>
      <c r="I91" s="45" t="str">
        <f>IF(OR(H91&lt;F91,H91&gt;G91),"no", "ok")</f>
        <v>ok</v>
      </c>
      <c r="J91" s="77"/>
      <c r="K91" s="77"/>
      <c r="L91" s="76"/>
    </row>
    <row r="92" spans="1:12" ht="15" thickBot="1" x14ac:dyDescent="0.35">
      <c r="A92" s="129"/>
      <c r="B92" s="100"/>
      <c r="C92" s="104" t="s">
        <v>62</v>
      </c>
      <c r="D92" s="126"/>
      <c r="E92" s="97">
        <v>3</v>
      </c>
      <c r="F92" s="73">
        <v>3</v>
      </c>
      <c r="G92" s="73">
        <v>6</v>
      </c>
      <c r="H92" s="124">
        <v>3</v>
      </c>
      <c r="I92" s="44" t="str">
        <f t="shared" ref="I92:I94" si="1">IF(OR(H92&lt;F92,H92&gt;G92),"no", "ok")</f>
        <v>ok</v>
      </c>
      <c r="J92" s="77"/>
      <c r="K92" s="77"/>
      <c r="L92" s="76"/>
    </row>
    <row r="93" spans="1:12" ht="15" thickBot="1" x14ac:dyDescent="0.35">
      <c r="A93" s="129"/>
      <c r="B93" s="101"/>
      <c r="C93" s="104" t="s">
        <v>65</v>
      </c>
      <c r="D93" s="126"/>
      <c r="E93" s="97">
        <v>12</v>
      </c>
      <c r="F93" s="74">
        <v>12</v>
      </c>
      <c r="G93" s="74">
        <v>18</v>
      </c>
      <c r="H93" s="124">
        <v>12</v>
      </c>
      <c r="I93" s="56" t="str">
        <f t="shared" si="1"/>
        <v>ok</v>
      </c>
      <c r="J93" s="77"/>
      <c r="K93" s="77"/>
      <c r="L93" s="76"/>
    </row>
    <row r="94" spans="1:12" ht="15" thickBot="1" x14ac:dyDescent="0.35">
      <c r="A94" s="51" t="s">
        <v>63</v>
      </c>
      <c r="B94" s="2"/>
      <c r="C94" s="2"/>
      <c r="D94" s="2"/>
      <c r="E94" s="2">
        <f>SUM(E86:E93)</f>
        <v>27</v>
      </c>
      <c r="F94" s="57">
        <v>21</v>
      </c>
      <c r="G94" s="57">
        <v>54</v>
      </c>
      <c r="H94" s="2">
        <f>SUM(H86:H93)</f>
        <v>27</v>
      </c>
      <c r="I94" s="56" t="str">
        <f t="shared" si="1"/>
        <v>ok</v>
      </c>
      <c r="J94" s="77"/>
      <c r="K94" s="77"/>
      <c r="L94" s="76"/>
    </row>
    <row r="95" spans="1:12" ht="15" thickBot="1" x14ac:dyDescent="0.35">
      <c r="B95" s="2"/>
      <c r="C95" s="2"/>
      <c r="D95" s="2"/>
      <c r="E95" s="2"/>
      <c r="G95" s="2"/>
      <c r="H95" s="2"/>
      <c r="I95" s="2"/>
      <c r="J95" s="77"/>
      <c r="K95" s="77"/>
      <c r="L95" s="76"/>
    </row>
    <row r="96" spans="1:12" ht="15" thickBot="1" x14ac:dyDescent="0.35">
      <c r="A96" s="58" t="s">
        <v>64</v>
      </c>
      <c r="B96" s="23"/>
      <c r="C96" s="23"/>
      <c r="D96" s="23"/>
      <c r="E96" s="23">
        <f>E94+E84+E64+E53+E44+E26+E14</f>
        <v>180</v>
      </c>
      <c r="F96" s="127">
        <v>180</v>
      </c>
      <c r="G96" s="128"/>
      <c r="H96" s="23">
        <f>H94+H84+H64+H53+H44+H26+H14</f>
        <v>180</v>
      </c>
      <c r="I96" s="108" t="str">
        <f>IF(H96=F96,"ok", "no")</f>
        <v>ok</v>
      </c>
      <c r="J96" s="77"/>
      <c r="K96" s="76"/>
      <c r="L96" s="76"/>
    </row>
    <row r="97" spans="1:12" x14ac:dyDescent="0.3">
      <c r="A97" s="2"/>
      <c r="B97" s="2"/>
      <c r="C97" s="2"/>
      <c r="D97" s="2"/>
      <c r="E97" s="2"/>
      <c r="G97" s="2"/>
      <c r="H97" s="2"/>
      <c r="I97" s="2"/>
      <c r="J97" s="77"/>
      <c r="K97" s="76"/>
      <c r="L97" s="76"/>
    </row>
    <row r="98" spans="1:12" x14ac:dyDescent="0.3">
      <c r="A98" s="2"/>
      <c r="J98" s="77"/>
      <c r="K98" s="76"/>
      <c r="L98" s="76"/>
    </row>
  </sheetData>
  <sheetProtection password="EA26" sheet="1" objects="1" scenarios="1"/>
  <mergeCells count="31">
    <mergeCell ref="F2:G2"/>
    <mergeCell ref="F68:F83"/>
    <mergeCell ref="G68:G83"/>
    <mergeCell ref="I68:I83"/>
    <mergeCell ref="B30:B43"/>
    <mergeCell ref="F30:F43"/>
    <mergeCell ref="I55:I63"/>
    <mergeCell ref="I3:I13"/>
    <mergeCell ref="F16:F25"/>
    <mergeCell ref="G16:G25"/>
    <mergeCell ref="I16:I25"/>
    <mergeCell ref="F46:F52"/>
    <mergeCell ref="G46:G52"/>
    <mergeCell ref="I46:I52"/>
    <mergeCell ref="I30:I43"/>
    <mergeCell ref="F96:G96"/>
    <mergeCell ref="A3:A25"/>
    <mergeCell ref="B3:B13"/>
    <mergeCell ref="B16:B25"/>
    <mergeCell ref="B46:B52"/>
    <mergeCell ref="A30:A63"/>
    <mergeCell ref="F3:F13"/>
    <mergeCell ref="G3:G13"/>
    <mergeCell ref="B55:B63"/>
    <mergeCell ref="F55:F63"/>
    <mergeCell ref="G55:G63"/>
    <mergeCell ref="A68:A83"/>
    <mergeCell ref="B86:B89"/>
    <mergeCell ref="A86:A93"/>
    <mergeCell ref="G30:G43"/>
    <mergeCell ref="B68:B83"/>
  </mergeCells>
  <conditionalFormatting sqref="I3:I13 I46:I52 I55:I63 I86:I89 I68:I83">
    <cfRule type="cellIs" dxfId="10" priority="11" operator="equal">
      <formula>"no"</formula>
    </cfRule>
  </conditionalFormatting>
  <conditionalFormatting sqref="I16:I25">
    <cfRule type="cellIs" dxfId="9" priority="8" operator="equal">
      <formula>"no"</formula>
    </cfRule>
  </conditionalFormatting>
  <conditionalFormatting sqref="I30:I43">
    <cfRule type="cellIs" dxfId="8" priority="7" operator="equal">
      <formula>"no"</formula>
    </cfRule>
  </conditionalFormatting>
  <conditionalFormatting sqref="I91:I94">
    <cfRule type="cellIs" dxfId="7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view="pageLayout" topLeftCell="A33" zoomScale="40" zoomScaleNormal="100" zoomScaleSheetLayoutView="80" zoomScalePageLayoutView="40" workbookViewId="0">
      <selection activeCell="C72" activeCellId="5" sqref="C8:C13 C20:C24 C33:C38 C43:C47 C54:C59 C72:C78"/>
    </sheetView>
  </sheetViews>
  <sheetFormatPr defaultRowHeight="14.4" x14ac:dyDescent="0.3"/>
  <cols>
    <col min="1" max="1" width="16.44140625" customWidth="1"/>
    <col min="2" max="2" width="23.44140625" customWidth="1"/>
    <col min="3" max="3" width="18.886718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75" customWidth="1"/>
    <col min="11" max="11" width="13.5546875" style="75" customWidth="1"/>
    <col min="12" max="12" width="13.44140625" style="75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87" t="s">
        <v>72</v>
      </c>
      <c r="E2" s="88" t="s">
        <v>69</v>
      </c>
      <c r="F2" s="149" t="s">
        <v>71</v>
      </c>
      <c r="G2" s="150"/>
      <c r="H2" s="15" t="s">
        <v>70</v>
      </c>
      <c r="I2" s="16" t="s">
        <v>22</v>
      </c>
      <c r="J2" s="76"/>
      <c r="K2" s="76"/>
      <c r="L2" s="76"/>
    </row>
    <row r="3" spans="1:14" ht="15" thickBot="1" x14ac:dyDescent="0.35">
      <c r="A3" s="129" t="s">
        <v>20</v>
      </c>
      <c r="B3" s="131" t="s">
        <v>17</v>
      </c>
      <c r="C3" s="21" t="s">
        <v>1</v>
      </c>
      <c r="D3" s="119" t="s">
        <v>2</v>
      </c>
      <c r="E3" s="97">
        <v>12</v>
      </c>
      <c r="F3" s="138">
        <v>30</v>
      </c>
      <c r="G3" s="138">
        <v>48</v>
      </c>
      <c r="H3" s="124">
        <v>12</v>
      </c>
      <c r="I3" s="151" t="str">
        <f>IF(OR(H14&lt;F3,H14&gt;G3),"no", "ok")</f>
        <v>ok</v>
      </c>
      <c r="K3" s="76"/>
      <c r="L3" s="76"/>
    </row>
    <row r="4" spans="1:14" ht="15" thickBot="1" x14ac:dyDescent="0.35">
      <c r="A4" s="129"/>
      <c r="B4" s="132"/>
      <c r="C4" s="21" t="s">
        <v>3</v>
      </c>
      <c r="D4" s="119" t="s">
        <v>19</v>
      </c>
      <c r="E4" s="97">
        <v>6</v>
      </c>
      <c r="F4" s="139"/>
      <c r="G4" s="139"/>
      <c r="H4" s="124">
        <v>6</v>
      </c>
      <c r="I4" s="152"/>
      <c r="K4" s="76"/>
      <c r="L4" s="76"/>
    </row>
    <row r="5" spans="1:14" ht="15" thickBot="1" x14ac:dyDescent="0.35">
      <c r="A5" s="129"/>
      <c r="B5" s="132"/>
      <c r="C5" s="21" t="s">
        <v>4</v>
      </c>
      <c r="D5" s="119" t="s">
        <v>18</v>
      </c>
      <c r="E5" s="97">
        <v>9</v>
      </c>
      <c r="F5" s="139"/>
      <c r="G5" s="139"/>
      <c r="H5" s="124">
        <v>9</v>
      </c>
      <c r="I5" s="152"/>
      <c r="K5" s="76"/>
      <c r="L5" s="76"/>
    </row>
    <row r="6" spans="1:14" ht="15" thickBot="1" x14ac:dyDescent="0.35">
      <c r="A6" s="129"/>
      <c r="B6" s="132"/>
      <c r="C6" s="21" t="s">
        <v>1</v>
      </c>
      <c r="D6" s="119" t="s">
        <v>74</v>
      </c>
      <c r="E6" s="97">
        <v>6</v>
      </c>
      <c r="F6" s="139"/>
      <c r="G6" s="139"/>
      <c r="H6" s="124">
        <v>6</v>
      </c>
      <c r="I6" s="152"/>
      <c r="K6" s="76"/>
      <c r="L6" s="76"/>
    </row>
    <row r="7" spans="1:14" ht="15" thickBot="1" x14ac:dyDescent="0.35">
      <c r="A7" s="129"/>
      <c r="B7" s="132"/>
      <c r="C7" s="21" t="s">
        <v>84</v>
      </c>
      <c r="D7" s="123"/>
      <c r="E7" s="97"/>
      <c r="F7" s="139"/>
      <c r="G7" s="139"/>
      <c r="H7" s="124"/>
      <c r="I7" s="152"/>
      <c r="K7" s="76"/>
      <c r="L7" s="76"/>
    </row>
    <row r="8" spans="1:14" ht="15" thickBot="1" x14ac:dyDescent="0.35">
      <c r="A8" s="129"/>
      <c r="B8" s="132"/>
      <c r="C8" s="168"/>
      <c r="D8" s="123"/>
      <c r="E8" s="97"/>
      <c r="F8" s="139"/>
      <c r="G8" s="139"/>
      <c r="H8" s="124"/>
      <c r="I8" s="152"/>
      <c r="K8" s="76"/>
      <c r="L8" s="76"/>
    </row>
    <row r="9" spans="1:14" ht="15" thickBot="1" x14ac:dyDescent="0.35">
      <c r="A9" s="129"/>
      <c r="B9" s="132"/>
      <c r="C9" s="168"/>
      <c r="D9" s="123"/>
      <c r="E9" s="97"/>
      <c r="F9" s="139"/>
      <c r="G9" s="139"/>
      <c r="H9" s="124"/>
      <c r="I9" s="152"/>
      <c r="K9" s="76"/>
      <c r="L9" s="76"/>
    </row>
    <row r="10" spans="1:14" ht="15" thickBot="1" x14ac:dyDescent="0.35">
      <c r="A10" s="129"/>
      <c r="B10" s="132"/>
      <c r="C10" s="168"/>
      <c r="D10" s="123"/>
      <c r="E10" s="97"/>
      <c r="F10" s="139"/>
      <c r="G10" s="139"/>
      <c r="H10" s="124"/>
      <c r="I10" s="152"/>
      <c r="K10" s="76"/>
      <c r="L10" s="76"/>
    </row>
    <row r="11" spans="1:14" ht="15" thickBot="1" x14ac:dyDescent="0.35">
      <c r="A11" s="129"/>
      <c r="B11" s="132"/>
      <c r="C11" s="168"/>
      <c r="D11" s="123"/>
      <c r="E11" s="97"/>
      <c r="F11" s="139"/>
      <c r="G11" s="139"/>
      <c r="H11" s="124"/>
      <c r="I11" s="152"/>
      <c r="K11" s="76"/>
      <c r="L11" s="76"/>
    </row>
    <row r="12" spans="1:14" ht="15" thickBot="1" x14ac:dyDescent="0.35">
      <c r="A12" s="129"/>
      <c r="B12" s="132"/>
      <c r="C12" s="168"/>
      <c r="D12" s="123"/>
      <c r="E12" s="97"/>
      <c r="F12" s="139"/>
      <c r="G12" s="139"/>
      <c r="H12" s="124"/>
      <c r="I12" s="152"/>
      <c r="K12" s="76"/>
      <c r="L12" s="76"/>
    </row>
    <row r="13" spans="1:14" ht="15" thickBot="1" x14ac:dyDescent="0.35">
      <c r="A13" s="129"/>
      <c r="B13" s="133"/>
      <c r="C13" s="165"/>
      <c r="D13" s="123"/>
      <c r="E13" s="97"/>
      <c r="F13" s="140"/>
      <c r="G13" s="140"/>
      <c r="H13" s="124"/>
      <c r="I13" s="153"/>
      <c r="K13" s="76"/>
      <c r="L13" s="76"/>
    </row>
    <row r="14" spans="1:14" s="3" customFormat="1" ht="15.9" customHeight="1" x14ac:dyDescent="0.3">
      <c r="A14" s="129"/>
      <c r="B14" s="29" t="s">
        <v>25</v>
      </c>
      <c r="C14" s="9"/>
      <c r="D14" s="9"/>
      <c r="E14" s="34">
        <f>SUM(E3:E13)</f>
        <v>33</v>
      </c>
      <c r="F14" s="9"/>
      <c r="G14" s="26"/>
      <c r="H14" s="93">
        <f>SUM(H3:H13)</f>
        <v>33</v>
      </c>
      <c r="I14" s="26"/>
      <c r="J14" s="77"/>
      <c r="K14" s="76"/>
      <c r="L14" s="76"/>
      <c r="M14" s="78"/>
      <c r="N14" s="78"/>
    </row>
    <row r="15" spans="1:14" ht="7.5" customHeight="1" thickBot="1" x14ac:dyDescent="0.35">
      <c r="A15" s="129"/>
      <c r="B15" s="19"/>
      <c r="C15" s="20"/>
      <c r="D15" s="5"/>
      <c r="E15" s="22"/>
      <c r="F15" s="9"/>
      <c r="G15" s="9"/>
      <c r="H15" s="4"/>
      <c r="I15" s="4"/>
      <c r="K15" s="76"/>
      <c r="L15" s="76"/>
    </row>
    <row r="16" spans="1:14" ht="15" thickBot="1" x14ac:dyDescent="0.35">
      <c r="A16" s="129"/>
      <c r="B16" s="131" t="s">
        <v>23</v>
      </c>
      <c r="C16" s="21" t="s">
        <v>5</v>
      </c>
      <c r="D16" s="119" t="s">
        <v>21</v>
      </c>
      <c r="E16" s="97">
        <v>12</v>
      </c>
      <c r="F16" s="141">
        <v>12</v>
      </c>
      <c r="G16" s="141">
        <v>30</v>
      </c>
      <c r="H16" s="124">
        <v>12</v>
      </c>
      <c r="I16" s="151" t="str">
        <f>IF(OR(H25&lt;F16,H25&gt;G16),"no", "ok")</f>
        <v>ok</v>
      </c>
      <c r="K16" s="76"/>
      <c r="L16" s="76"/>
    </row>
    <row r="17" spans="1:14" ht="15" thickBot="1" x14ac:dyDescent="0.35">
      <c r="A17" s="129"/>
      <c r="B17" s="132"/>
      <c r="C17" s="21" t="s">
        <v>66</v>
      </c>
      <c r="D17" s="119" t="s">
        <v>29</v>
      </c>
      <c r="E17" s="99">
        <v>6</v>
      </c>
      <c r="F17" s="142"/>
      <c r="G17" s="142"/>
      <c r="H17" s="124">
        <v>6</v>
      </c>
      <c r="I17" s="152"/>
      <c r="K17" s="76"/>
      <c r="L17" s="76"/>
    </row>
    <row r="18" spans="1:14" ht="15" thickBot="1" x14ac:dyDescent="0.35">
      <c r="A18" s="129"/>
      <c r="B18" s="132"/>
      <c r="C18" s="21" t="s">
        <v>85</v>
      </c>
      <c r="D18" s="123"/>
      <c r="E18" s="97">
        <v>0</v>
      </c>
      <c r="F18" s="142"/>
      <c r="G18" s="142"/>
      <c r="H18" s="124"/>
      <c r="I18" s="152"/>
      <c r="K18" s="76"/>
      <c r="L18" s="76"/>
    </row>
    <row r="19" spans="1:14" ht="15" thickBot="1" x14ac:dyDescent="0.35">
      <c r="A19" s="129"/>
      <c r="B19" s="132"/>
      <c r="C19" s="79" t="s">
        <v>86</v>
      </c>
      <c r="D19" s="123"/>
      <c r="E19" s="97"/>
      <c r="F19" s="142"/>
      <c r="G19" s="142"/>
      <c r="H19" s="124"/>
      <c r="I19" s="152"/>
      <c r="K19" s="76"/>
      <c r="L19" s="76"/>
    </row>
    <row r="20" spans="1:14" ht="15" thickBot="1" x14ac:dyDescent="0.35">
      <c r="A20" s="129"/>
      <c r="B20" s="132"/>
      <c r="C20" s="165"/>
      <c r="D20" s="123"/>
      <c r="E20" s="97"/>
      <c r="F20" s="142"/>
      <c r="G20" s="142"/>
      <c r="H20" s="124"/>
      <c r="I20" s="152"/>
      <c r="K20" s="76"/>
      <c r="L20" s="76"/>
    </row>
    <row r="21" spans="1:14" ht="15" thickBot="1" x14ac:dyDescent="0.35">
      <c r="A21" s="129"/>
      <c r="B21" s="132"/>
      <c r="C21" s="165"/>
      <c r="D21" s="123"/>
      <c r="E21" s="97"/>
      <c r="F21" s="142"/>
      <c r="G21" s="142"/>
      <c r="H21" s="124"/>
      <c r="I21" s="152"/>
      <c r="K21" s="76"/>
      <c r="L21" s="76"/>
    </row>
    <row r="22" spans="1:14" ht="15" thickBot="1" x14ac:dyDescent="0.35">
      <c r="A22" s="129"/>
      <c r="B22" s="132"/>
      <c r="C22" s="165"/>
      <c r="D22" s="123"/>
      <c r="E22" s="97"/>
      <c r="F22" s="142"/>
      <c r="G22" s="142"/>
      <c r="H22" s="124"/>
      <c r="I22" s="152"/>
      <c r="K22" s="76"/>
      <c r="L22" s="76"/>
    </row>
    <row r="23" spans="1:14" ht="15" thickBot="1" x14ac:dyDescent="0.35">
      <c r="A23" s="129"/>
      <c r="B23" s="132"/>
      <c r="C23" s="165"/>
      <c r="D23" s="123"/>
      <c r="E23" s="97"/>
      <c r="F23" s="142"/>
      <c r="G23" s="142"/>
      <c r="H23" s="124"/>
      <c r="I23" s="152"/>
      <c r="K23" s="76"/>
      <c r="L23" s="76"/>
    </row>
    <row r="24" spans="1:14" ht="15" thickBot="1" x14ac:dyDescent="0.35">
      <c r="A24" s="130"/>
      <c r="B24" s="133"/>
      <c r="C24" s="165"/>
      <c r="D24" s="123"/>
      <c r="E24" s="97">
        <v>0</v>
      </c>
      <c r="F24" s="143"/>
      <c r="G24" s="143"/>
      <c r="H24" s="124"/>
      <c r="I24" s="152"/>
      <c r="K24" s="76"/>
      <c r="L24" s="76"/>
      <c r="M24" s="76"/>
    </row>
    <row r="25" spans="1:14" s="3" customFormat="1" ht="15" x14ac:dyDescent="0.25">
      <c r="A25" s="30"/>
      <c r="B25" s="29" t="s">
        <v>24</v>
      </c>
      <c r="C25" s="31"/>
      <c r="D25" s="8"/>
      <c r="E25" s="94">
        <f>SUM(E16:E24)</f>
        <v>18</v>
      </c>
      <c r="F25" s="41"/>
      <c r="G25" s="41"/>
      <c r="H25" s="95">
        <f>SUM(H16:H24)</f>
        <v>18</v>
      </c>
      <c r="I25" s="43"/>
      <c r="J25" s="78"/>
      <c r="K25" s="76"/>
      <c r="L25" s="76"/>
      <c r="M25" s="78"/>
      <c r="N25" s="78"/>
    </row>
    <row r="26" spans="1:14" s="3" customFormat="1" ht="6.9" customHeight="1" x14ac:dyDescent="0.25">
      <c r="A26" s="35"/>
      <c r="B26" s="29"/>
      <c r="C26" s="31"/>
      <c r="D26" s="8"/>
      <c r="E26" s="40"/>
      <c r="F26" s="36"/>
      <c r="G26" s="36"/>
      <c r="H26" s="36"/>
      <c r="I26" s="36"/>
      <c r="J26" s="77"/>
      <c r="K26" s="77"/>
      <c r="L26" s="76"/>
      <c r="M26" s="78"/>
      <c r="N26" s="78"/>
    </row>
    <row r="27" spans="1:14" ht="16.5" customHeight="1" x14ac:dyDescent="0.25">
      <c r="A27" s="51" t="s">
        <v>45</v>
      </c>
      <c r="B27" s="52"/>
      <c r="C27" s="53"/>
      <c r="D27" s="54"/>
      <c r="E27" s="37">
        <f>[1]Foglio1!$E$17</f>
        <v>0</v>
      </c>
      <c r="F27" s="62">
        <v>42</v>
      </c>
      <c r="G27" s="62">
        <v>78</v>
      </c>
      <c r="H27" s="38">
        <f>H25+H14</f>
        <v>51</v>
      </c>
      <c r="I27" s="39" t="str">
        <f>IF(OR(H27&lt;F27,H27&gt;G27),"no", "ok")</f>
        <v>ok</v>
      </c>
      <c r="J27" s="77"/>
      <c r="K27" s="77"/>
      <c r="L27" s="76"/>
    </row>
    <row r="28" spans="1:14" ht="15.75" thickBot="1" x14ac:dyDescent="0.3">
      <c r="A28" s="5"/>
      <c r="B28" s="10"/>
      <c r="C28" s="18"/>
      <c r="D28" s="8"/>
      <c r="E28" s="4"/>
      <c r="F28" s="63"/>
      <c r="G28" s="7"/>
      <c r="H28" s="4"/>
      <c r="I28" s="4"/>
      <c r="J28" s="77"/>
      <c r="K28" s="77"/>
      <c r="L28" s="76"/>
    </row>
    <row r="29" spans="1:14" ht="15" thickBot="1" x14ac:dyDescent="0.35">
      <c r="A29" s="134" t="s">
        <v>0</v>
      </c>
      <c r="B29" s="80" t="s">
        <v>27</v>
      </c>
      <c r="C29" s="28" t="s">
        <v>67</v>
      </c>
      <c r="D29" s="119" t="s">
        <v>28</v>
      </c>
      <c r="E29" s="99">
        <v>6</v>
      </c>
      <c r="F29" s="141">
        <v>24</v>
      </c>
      <c r="G29" s="141">
        <v>48</v>
      </c>
      <c r="H29" s="124">
        <v>6</v>
      </c>
      <c r="I29" s="151" t="str">
        <f>IF(OR(H39&lt;F29,H39&gt;G29),"no", "ok")</f>
        <v>ok</v>
      </c>
      <c r="J29" s="77"/>
      <c r="K29" s="77"/>
      <c r="L29" s="76"/>
    </row>
    <row r="30" spans="1:14" ht="15" thickBot="1" x14ac:dyDescent="0.35">
      <c r="A30" s="135"/>
      <c r="B30" s="81"/>
      <c r="C30" s="28" t="s">
        <v>67</v>
      </c>
      <c r="D30" s="119" t="s">
        <v>32</v>
      </c>
      <c r="E30" s="99">
        <v>12</v>
      </c>
      <c r="F30" s="142"/>
      <c r="G30" s="142"/>
      <c r="H30" s="124">
        <v>12</v>
      </c>
      <c r="I30" s="152"/>
      <c r="J30" s="77"/>
      <c r="K30" s="77"/>
      <c r="L30" s="76"/>
    </row>
    <row r="31" spans="1:14" ht="15" thickBot="1" x14ac:dyDescent="0.35">
      <c r="A31" s="135"/>
      <c r="B31" s="81"/>
      <c r="C31" s="28" t="s">
        <v>10</v>
      </c>
      <c r="D31" s="119" t="s">
        <v>30</v>
      </c>
      <c r="E31" s="99">
        <v>6</v>
      </c>
      <c r="F31" s="142"/>
      <c r="G31" s="142"/>
      <c r="H31" s="124">
        <v>6</v>
      </c>
      <c r="I31" s="152"/>
      <c r="J31" s="77"/>
      <c r="K31" s="77"/>
      <c r="L31" s="76"/>
    </row>
    <row r="32" spans="1:14" ht="15" thickBot="1" x14ac:dyDescent="0.35">
      <c r="A32" s="135"/>
      <c r="B32" s="81"/>
      <c r="C32" s="28" t="s">
        <v>78</v>
      </c>
      <c r="D32" s="123"/>
      <c r="E32" s="99"/>
      <c r="F32" s="142"/>
      <c r="G32" s="142"/>
      <c r="H32" s="124"/>
      <c r="I32" s="152"/>
      <c r="J32" s="77"/>
      <c r="K32" s="77"/>
      <c r="L32" s="76"/>
    </row>
    <row r="33" spans="1:12" ht="15" thickBot="1" x14ac:dyDescent="0.35">
      <c r="A33" s="135"/>
      <c r="B33" s="81"/>
      <c r="C33" s="164"/>
      <c r="D33" s="123"/>
      <c r="E33" s="99"/>
      <c r="F33" s="142"/>
      <c r="G33" s="142"/>
      <c r="H33" s="124"/>
      <c r="I33" s="152"/>
      <c r="J33" s="77"/>
      <c r="K33" s="77"/>
      <c r="L33" s="76"/>
    </row>
    <row r="34" spans="1:12" ht="15" thickBot="1" x14ac:dyDescent="0.35">
      <c r="A34" s="135"/>
      <c r="B34" s="86"/>
      <c r="C34" s="164"/>
      <c r="D34" s="123"/>
      <c r="E34" s="99"/>
      <c r="F34" s="142"/>
      <c r="G34" s="142"/>
      <c r="H34" s="124"/>
      <c r="I34" s="152"/>
      <c r="J34" s="77"/>
      <c r="K34" s="77"/>
      <c r="L34" s="76"/>
    </row>
    <row r="35" spans="1:12" ht="15" thickBot="1" x14ac:dyDescent="0.35">
      <c r="A35" s="135"/>
      <c r="B35" s="86"/>
      <c r="C35" s="164"/>
      <c r="D35" s="123"/>
      <c r="E35" s="99"/>
      <c r="F35" s="142"/>
      <c r="G35" s="142"/>
      <c r="H35" s="124"/>
      <c r="I35" s="152"/>
      <c r="J35" s="77"/>
      <c r="K35" s="77"/>
      <c r="L35" s="76"/>
    </row>
    <row r="36" spans="1:12" ht="15" thickBot="1" x14ac:dyDescent="0.35">
      <c r="A36" s="135"/>
      <c r="B36" s="81"/>
      <c r="C36" s="164"/>
      <c r="D36" s="123"/>
      <c r="E36" s="97"/>
      <c r="F36" s="142"/>
      <c r="G36" s="142"/>
      <c r="H36" s="124"/>
      <c r="I36" s="152"/>
      <c r="J36" s="77"/>
      <c r="K36" s="77"/>
      <c r="L36" s="76"/>
    </row>
    <row r="37" spans="1:12" ht="15" thickBot="1" x14ac:dyDescent="0.35">
      <c r="A37" s="135"/>
      <c r="B37" s="81"/>
      <c r="C37" s="164"/>
      <c r="D37" s="123"/>
      <c r="E37" s="97"/>
      <c r="F37" s="142"/>
      <c r="G37" s="142"/>
      <c r="H37" s="124"/>
      <c r="I37" s="152"/>
      <c r="J37" s="77"/>
      <c r="K37" s="77"/>
      <c r="L37" s="76"/>
    </row>
    <row r="38" spans="1:12" ht="15" customHeight="1" thickBot="1" x14ac:dyDescent="0.35">
      <c r="A38" s="135"/>
      <c r="B38" s="82"/>
      <c r="C38" s="164"/>
      <c r="D38" s="123"/>
      <c r="E38" s="97"/>
      <c r="F38" s="143"/>
      <c r="G38" s="143"/>
      <c r="H38" s="124"/>
      <c r="I38" s="153"/>
      <c r="J38" s="77"/>
      <c r="K38" s="77"/>
      <c r="L38" s="76"/>
    </row>
    <row r="39" spans="1:12" ht="14.1" customHeight="1" x14ac:dyDescent="0.3">
      <c r="A39" s="135"/>
      <c r="B39" s="47" t="s">
        <v>34</v>
      </c>
      <c r="C39" s="48"/>
      <c r="D39" s="8"/>
      <c r="E39" s="94">
        <f>SUM(E29:E38)</f>
        <v>24</v>
      </c>
      <c r="F39" s="41"/>
      <c r="G39" s="41"/>
      <c r="H39" s="95">
        <f>SUM(H29:H38)</f>
        <v>24</v>
      </c>
      <c r="I39" s="43"/>
      <c r="J39" s="77"/>
      <c r="K39" s="77"/>
      <c r="L39" s="76"/>
    </row>
    <row r="40" spans="1:12" ht="12" customHeight="1" thickBot="1" x14ac:dyDescent="0.35">
      <c r="A40" s="135"/>
      <c r="B40" s="11"/>
      <c r="C40" s="24"/>
      <c r="D40" s="8"/>
      <c r="E40" s="89"/>
      <c r="F40" s="64"/>
      <c r="G40" s="65"/>
      <c r="H40" s="4"/>
      <c r="I40" s="24"/>
      <c r="J40" s="77"/>
      <c r="K40" s="77"/>
      <c r="L40" s="76"/>
    </row>
    <row r="41" spans="1:12" ht="15" thickBot="1" x14ac:dyDescent="0.35">
      <c r="A41" s="135"/>
      <c r="B41" s="131" t="s">
        <v>35</v>
      </c>
      <c r="C41" s="28" t="s">
        <v>9</v>
      </c>
      <c r="D41" s="119" t="s">
        <v>37</v>
      </c>
      <c r="E41" s="99">
        <v>12</v>
      </c>
      <c r="F41" s="141">
        <v>12</v>
      </c>
      <c r="G41" s="141">
        <v>24</v>
      </c>
      <c r="H41" s="124">
        <v>12</v>
      </c>
      <c r="I41" s="151" t="str">
        <f>IF(OR(H48&lt;F41,H48&gt;G41),"no", "ok")</f>
        <v>ok</v>
      </c>
      <c r="J41" s="77"/>
      <c r="K41" s="77"/>
      <c r="L41" s="76"/>
    </row>
    <row r="42" spans="1:12" ht="15" thickBot="1" x14ac:dyDescent="0.35">
      <c r="A42" s="135"/>
      <c r="B42" s="132"/>
      <c r="C42" s="28" t="s">
        <v>38</v>
      </c>
      <c r="D42" s="123"/>
      <c r="E42" s="99"/>
      <c r="F42" s="142"/>
      <c r="G42" s="142"/>
      <c r="H42" s="124"/>
      <c r="I42" s="152"/>
      <c r="J42" s="77"/>
      <c r="K42" s="77"/>
      <c r="L42" s="76"/>
    </row>
    <row r="43" spans="1:12" ht="15" thickBot="1" x14ac:dyDescent="0.35">
      <c r="A43" s="135"/>
      <c r="B43" s="132"/>
      <c r="C43" s="164"/>
      <c r="D43" s="123"/>
      <c r="E43" s="99"/>
      <c r="F43" s="142"/>
      <c r="G43" s="142"/>
      <c r="H43" s="124"/>
      <c r="I43" s="152"/>
      <c r="J43" s="77"/>
      <c r="K43" s="77"/>
      <c r="L43" s="76"/>
    </row>
    <row r="44" spans="1:12" ht="15" thickBot="1" x14ac:dyDescent="0.35">
      <c r="A44" s="135"/>
      <c r="B44" s="132"/>
      <c r="C44" s="164"/>
      <c r="D44" s="123"/>
      <c r="E44" s="99"/>
      <c r="F44" s="142"/>
      <c r="G44" s="142"/>
      <c r="H44" s="124"/>
      <c r="I44" s="152"/>
      <c r="J44" s="77"/>
      <c r="K44" s="77"/>
      <c r="L44" s="76"/>
    </row>
    <row r="45" spans="1:12" ht="15" thickBot="1" x14ac:dyDescent="0.35">
      <c r="A45" s="135"/>
      <c r="B45" s="132"/>
      <c r="C45" s="164"/>
      <c r="D45" s="123"/>
      <c r="E45" s="99"/>
      <c r="F45" s="142"/>
      <c r="G45" s="142"/>
      <c r="H45" s="124"/>
      <c r="I45" s="152"/>
      <c r="J45" s="77"/>
      <c r="K45" s="77"/>
      <c r="L45" s="76"/>
    </row>
    <row r="46" spans="1:12" ht="15" thickBot="1" x14ac:dyDescent="0.35">
      <c r="A46" s="135"/>
      <c r="B46" s="132"/>
      <c r="C46" s="164"/>
      <c r="D46" s="123"/>
      <c r="E46" s="99"/>
      <c r="F46" s="142"/>
      <c r="G46" s="142"/>
      <c r="H46" s="124"/>
      <c r="I46" s="152"/>
      <c r="J46" s="77"/>
      <c r="K46" s="77"/>
      <c r="L46" s="76"/>
    </row>
    <row r="47" spans="1:12" ht="15" customHeight="1" thickBot="1" x14ac:dyDescent="0.35">
      <c r="A47" s="135"/>
      <c r="B47" s="133"/>
      <c r="C47" s="165"/>
      <c r="D47" s="123"/>
      <c r="E47" s="97"/>
      <c r="F47" s="143"/>
      <c r="G47" s="143"/>
      <c r="H47" s="124"/>
      <c r="I47" s="153"/>
      <c r="J47" s="77"/>
      <c r="K47" s="77"/>
      <c r="L47" s="76"/>
    </row>
    <row r="48" spans="1:12" x14ac:dyDescent="0.3">
      <c r="A48" s="135"/>
      <c r="B48" s="29" t="s">
        <v>39</v>
      </c>
      <c r="C48" s="31"/>
      <c r="D48" s="8"/>
      <c r="E48" s="94">
        <f>SUM(E41:E47)</f>
        <v>12</v>
      </c>
      <c r="F48" s="41"/>
      <c r="G48" s="41"/>
      <c r="H48" s="95">
        <f>SUM(H41:H47)</f>
        <v>12</v>
      </c>
      <c r="I48" s="43"/>
      <c r="J48" s="77"/>
      <c r="K48" s="77"/>
      <c r="L48" s="76"/>
    </row>
    <row r="49" spans="1:14" ht="8.1" customHeight="1" thickBot="1" x14ac:dyDescent="0.35">
      <c r="A49" s="135"/>
      <c r="B49" s="11"/>
      <c r="C49" s="49"/>
      <c r="D49" s="36"/>
      <c r="E49" s="90"/>
      <c r="F49" s="50"/>
      <c r="G49" s="66"/>
      <c r="H49" s="4"/>
      <c r="I49" s="24"/>
      <c r="J49" s="77"/>
      <c r="K49" s="77"/>
      <c r="L49" s="76"/>
    </row>
    <row r="50" spans="1:14" ht="15.6" customHeight="1" thickBot="1" x14ac:dyDescent="0.35">
      <c r="A50" s="135"/>
      <c r="B50" s="131" t="s">
        <v>40</v>
      </c>
      <c r="C50" s="28" t="s">
        <v>10</v>
      </c>
      <c r="D50" s="119" t="s">
        <v>42</v>
      </c>
      <c r="E50" s="99">
        <v>12</v>
      </c>
      <c r="F50" s="141">
        <v>24</v>
      </c>
      <c r="G50" s="141">
        <v>42</v>
      </c>
      <c r="H50" s="124">
        <v>12</v>
      </c>
      <c r="I50" s="151" t="str">
        <f>IF(OR(H60&lt;F50,H60&gt;G50),"no", "ok")</f>
        <v>ok</v>
      </c>
      <c r="J50" s="77"/>
      <c r="K50" s="77"/>
      <c r="L50" s="76"/>
    </row>
    <row r="51" spans="1:14" ht="15" thickBot="1" x14ac:dyDescent="0.35">
      <c r="A51" s="135"/>
      <c r="B51" s="132"/>
      <c r="C51" s="28" t="s">
        <v>8</v>
      </c>
      <c r="D51" s="119" t="s">
        <v>41</v>
      </c>
      <c r="E51" s="99">
        <v>12</v>
      </c>
      <c r="F51" s="142"/>
      <c r="G51" s="142"/>
      <c r="H51" s="124">
        <v>12</v>
      </c>
      <c r="I51" s="152"/>
      <c r="J51" s="77"/>
      <c r="K51" s="77"/>
      <c r="L51" s="76"/>
    </row>
    <row r="52" spans="1:14" ht="15" thickBot="1" x14ac:dyDescent="0.35">
      <c r="A52" s="135"/>
      <c r="B52" s="132"/>
      <c r="C52" s="28" t="s">
        <v>8</v>
      </c>
      <c r="D52" s="119" t="s">
        <v>76</v>
      </c>
      <c r="E52" s="99">
        <v>6</v>
      </c>
      <c r="F52" s="142"/>
      <c r="G52" s="142"/>
      <c r="H52" s="124">
        <v>6</v>
      </c>
      <c r="I52" s="152"/>
      <c r="J52" s="77"/>
      <c r="K52" s="77"/>
      <c r="L52" s="76"/>
    </row>
    <row r="53" spans="1:14" ht="15" thickBot="1" x14ac:dyDescent="0.35">
      <c r="A53" s="135"/>
      <c r="B53" s="132"/>
      <c r="C53" s="28" t="s">
        <v>8</v>
      </c>
      <c r="D53" s="119" t="s">
        <v>77</v>
      </c>
      <c r="E53" s="97">
        <v>12</v>
      </c>
      <c r="F53" s="142"/>
      <c r="G53" s="142"/>
      <c r="H53" s="124">
        <v>12</v>
      </c>
      <c r="I53" s="152"/>
      <c r="J53" s="77"/>
      <c r="K53" s="77"/>
      <c r="L53" s="76"/>
    </row>
    <row r="54" spans="1:14" ht="15" thickBot="1" x14ac:dyDescent="0.35">
      <c r="A54" s="135"/>
      <c r="B54" s="132"/>
      <c r="C54" s="164"/>
      <c r="D54" s="123"/>
      <c r="E54" s="97"/>
      <c r="F54" s="142"/>
      <c r="G54" s="142"/>
      <c r="H54" s="124"/>
      <c r="I54" s="152"/>
      <c r="J54" s="77"/>
      <c r="K54" s="77"/>
      <c r="L54" s="76"/>
    </row>
    <row r="55" spans="1:14" ht="15" thickBot="1" x14ac:dyDescent="0.35">
      <c r="A55" s="135"/>
      <c r="B55" s="132"/>
      <c r="C55" s="164"/>
      <c r="D55" s="123"/>
      <c r="E55" s="97"/>
      <c r="F55" s="142"/>
      <c r="G55" s="142"/>
      <c r="H55" s="124"/>
      <c r="I55" s="152"/>
      <c r="J55" s="77"/>
      <c r="K55" s="77"/>
      <c r="L55" s="76"/>
    </row>
    <row r="56" spans="1:14" ht="15" thickBot="1" x14ac:dyDescent="0.35">
      <c r="A56" s="135"/>
      <c r="B56" s="132"/>
      <c r="C56" s="164"/>
      <c r="D56" s="123"/>
      <c r="E56" s="97"/>
      <c r="F56" s="142"/>
      <c r="G56" s="142"/>
      <c r="H56" s="124"/>
      <c r="I56" s="152"/>
      <c r="J56" s="77"/>
      <c r="K56" s="77"/>
      <c r="L56" s="76"/>
    </row>
    <row r="57" spans="1:14" ht="15" thickBot="1" x14ac:dyDescent="0.35">
      <c r="A57" s="135"/>
      <c r="B57" s="132"/>
      <c r="C57" s="164"/>
      <c r="D57" s="123"/>
      <c r="E57" s="97"/>
      <c r="F57" s="142"/>
      <c r="G57" s="142"/>
      <c r="H57" s="124"/>
      <c r="I57" s="152"/>
      <c r="J57" s="77"/>
      <c r="K57" s="77"/>
      <c r="L57" s="76"/>
    </row>
    <row r="58" spans="1:14" ht="15" thickBot="1" x14ac:dyDescent="0.35">
      <c r="A58" s="135"/>
      <c r="B58" s="132"/>
      <c r="C58" s="164"/>
      <c r="D58" s="123"/>
      <c r="E58" s="97"/>
      <c r="F58" s="142"/>
      <c r="G58" s="142"/>
      <c r="H58" s="124"/>
      <c r="I58" s="152"/>
      <c r="J58" s="77"/>
      <c r="K58" s="77"/>
      <c r="L58" s="76"/>
    </row>
    <row r="59" spans="1:14" ht="15" customHeight="1" thickBot="1" x14ac:dyDescent="0.35">
      <c r="A59" s="137"/>
      <c r="B59" s="133"/>
      <c r="C59" s="165"/>
      <c r="D59" s="123"/>
      <c r="E59" s="97"/>
      <c r="F59" s="143"/>
      <c r="G59" s="143"/>
      <c r="H59" s="124"/>
      <c r="I59" s="153"/>
      <c r="J59" s="77"/>
      <c r="K59" s="77"/>
      <c r="L59" s="76"/>
    </row>
    <row r="60" spans="1:14" x14ac:dyDescent="0.3">
      <c r="A60" s="83"/>
      <c r="B60" s="29" t="s">
        <v>43</v>
      </c>
      <c r="C60" s="31"/>
      <c r="D60" s="8"/>
      <c r="E60" s="94">
        <f>SUM(E50:E59)</f>
        <v>42</v>
      </c>
      <c r="F60" s="41"/>
      <c r="G60" s="41"/>
      <c r="H60" s="95">
        <f>SUM(H50:H59)</f>
        <v>42</v>
      </c>
      <c r="I60" s="43"/>
      <c r="J60" s="77"/>
      <c r="K60" s="77"/>
      <c r="L60" s="76"/>
    </row>
    <row r="61" spans="1:14" s="5" customFormat="1" ht="7.5" customHeight="1" x14ac:dyDescent="0.3">
      <c r="A61" s="46"/>
      <c r="B61" s="29"/>
      <c r="C61" s="31"/>
      <c r="D61" s="8"/>
      <c r="E61" s="40"/>
      <c r="F61" s="36"/>
      <c r="G61" s="36"/>
      <c r="H61" s="36"/>
      <c r="I61" s="36"/>
      <c r="J61" s="77"/>
      <c r="K61" s="77"/>
      <c r="L61" s="76"/>
      <c r="M61" s="10"/>
      <c r="N61" s="10"/>
    </row>
    <row r="62" spans="1:14" ht="16.5" customHeight="1" x14ac:dyDescent="0.3">
      <c r="A62" s="51" t="s">
        <v>44</v>
      </c>
      <c r="B62" s="52"/>
      <c r="C62" s="53"/>
      <c r="D62" s="54"/>
      <c r="E62" s="37">
        <f>E48+E60+E39</f>
        <v>78</v>
      </c>
      <c r="F62" s="37">
        <v>60</v>
      </c>
      <c r="G62" s="37">
        <v>114</v>
      </c>
      <c r="H62" s="37">
        <f>H48+H60+H39</f>
        <v>78</v>
      </c>
      <c r="I62" s="39" t="str">
        <f>IF(OR(H62&lt;F62,H62&gt;G62),"no", "ok")</f>
        <v>ok</v>
      </c>
      <c r="J62" s="77"/>
      <c r="K62" s="77"/>
      <c r="L62" s="76"/>
    </row>
    <row r="63" spans="1:14" s="5" customFormat="1" ht="15" thickBot="1" x14ac:dyDescent="0.35">
      <c r="A63" s="46"/>
      <c r="B63" s="12"/>
      <c r="C63" s="92"/>
      <c r="D63" s="91"/>
      <c r="E63" s="92"/>
      <c r="F63" s="67"/>
      <c r="G63" s="68"/>
      <c r="H63" s="92"/>
      <c r="I63" s="17"/>
      <c r="J63" s="31"/>
      <c r="K63" s="31"/>
      <c r="L63" s="76"/>
      <c r="M63" s="10"/>
      <c r="N63" s="10"/>
    </row>
    <row r="64" spans="1:14" ht="15" thickBot="1" x14ac:dyDescent="0.35">
      <c r="A64" s="144" t="s">
        <v>46</v>
      </c>
      <c r="B64" s="147"/>
      <c r="C64" s="103" t="s">
        <v>48</v>
      </c>
      <c r="D64" s="121" t="s">
        <v>50</v>
      </c>
      <c r="E64" s="97">
        <v>6</v>
      </c>
      <c r="F64" s="138">
        <v>18</v>
      </c>
      <c r="G64" s="138">
        <v>30</v>
      </c>
      <c r="H64" s="124">
        <v>6</v>
      </c>
      <c r="I64" s="151" t="str">
        <f>IF(OR(H79&lt;F64,H79&gt;G64),"no", "ok")</f>
        <v>ok</v>
      </c>
      <c r="J64" s="77"/>
      <c r="K64" s="77"/>
      <c r="L64" s="76"/>
    </row>
    <row r="65" spans="1:12" ht="15" thickBot="1" x14ac:dyDescent="0.35">
      <c r="A65" s="129"/>
      <c r="B65" s="148"/>
      <c r="C65" s="103" t="s">
        <v>7</v>
      </c>
      <c r="D65" s="121" t="s">
        <v>51</v>
      </c>
      <c r="E65" s="97">
        <v>6</v>
      </c>
      <c r="F65" s="139"/>
      <c r="G65" s="139"/>
      <c r="H65" s="124">
        <v>6</v>
      </c>
      <c r="I65" s="152"/>
      <c r="J65" s="77"/>
      <c r="K65" s="77"/>
      <c r="L65" s="76"/>
    </row>
    <row r="66" spans="1:12" ht="15" thickBot="1" x14ac:dyDescent="0.35">
      <c r="A66" s="129"/>
      <c r="B66" s="148"/>
      <c r="C66" s="103" t="s">
        <v>49</v>
      </c>
      <c r="D66" s="121" t="s">
        <v>59</v>
      </c>
      <c r="E66" s="97">
        <v>6</v>
      </c>
      <c r="F66" s="139"/>
      <c r="G66" s="139"/>
      <c r="H66" s="124">
        <v>6</v>
      </c>
      <c r="I66" s="152"/>
      <c r="J66" s="77"/>
      <c r="K66" s="77"/>
      <c r="L66" s="76"/>
    </row>
    <row r="67" spans="1:12" ht="15" thickBot="1" x14ac:dyDescent="0.35">
      <c r="A67" s="129"/>
      <c r="B67" s="148"/>
      <c r="C67" s="103" t="s">
        <v>6</v>
      </c>
      <c r="D67" s="121" t="s">
        <v>68</v>
      </c>
      <c r="E67" s="97">
        <v>6</v>
      </c>
      <c r="F67" s="139"/>
      <c r="G67" s="139"/>
      <c r="H67" s="124">
        <v>6</v>
      </c>
      <c r="I67" s="152"/>
      <c r="J67" s="77"/>
      <c r="K67" s="77"/>
      <c r="L67" s="76"/>
    </row>
    <row r="68" spans="1:12" ht="15" thickBot="1" x14ac:dyDescent="0.35">
      <c r="A68" s="129"/>
      <c r="B68" s="148"/>
      <c r="C68" s="103" t="s">
        <v>11</v>
      </c>
      <c r="D68" s="123"/>
      <c r="E68" s="97"/>
      <c r="F68" s="139"/>
      <c r="G68" s="139"/>
      <c r="H68" s="124"/>
      <c r="I68" s="152"/>
      <c r="J68" s="77"/>
      <c r="K68" s="77"/>
      <c r="L68" s="76"/>
    </row>
    <row r="69" spans="1:12" ht="15" thickBot="1" x14ac:dyDescent="0.35">
      <c r="A69" s="129"/>
      <c r="B69" s="148"/>
      <c r="C69" s="103" t="s">
        <v>47</v>
      </c>
      <c r="D69" s="123"/>
      <c r="E69" s="97"/>
      <c r="F69" s="139"/>
      <c r="G69" s="139"/>
      <c r="H69" s="124"/>
      <c r="I69" s="152"/>
      <c r="J69" s="77"/>
      <c r="K69" s="77"/>
      <c r="L69" s="76"/>
    </row>
    <row r="70" spans="1:12" ht="15" thickBot="1" x14ac:dyDescent="0.35">
      <c r="A70" s="129"/>
      <c r="B70" s="148"/>
      <c r="C70" s="103" t="s">
        <v>13</v>
      </c>
      <c r="D70" s="123"/>
      <c r="E70" s="97"/>
      <c r="F70" s="139"/>
      <c r="G70" s="139"/>
      <c r="H70" s="124"/>
      <c r="I70" s="152"/>
      <c r="J70" s="77"/>
      <c r="K70" s="77"/>
      <c r="L70" s="76"/>
    </row>
    <row r="71" spans="1:12" ht="15" thickBot="1" x14ac:dyDescent="0.35">
      <c r="A71" s="129"/>
      <c r="B71" s="148"/>
      <c r="C71" s="103" t="s">
        <v>12</v>
      </c>
      <c r="D71" s="123"/>
      <c r="E71" s="97"/>
      <c r="F71" s="139"/>
      <c r="G71" s="139"/>
      <c r="H71" s="124"/>
      <c r="I71" s="152"/>
      <c r="J71" s="77"/>
      <c r="K71" s="77"/>
      <c r="L71" s="76"/>
    </row>
    <row r="72" spans="1:12" ht="15" thickBot="1" x14ac:dyDescent="0.35">
      <c r="A72" s="129"/>
      <c r="B72" s="148"/>
      <c r="C72" s="165"/>
      <c r="D72" s="123"/>
      <c r="E72" s="97"/>
      <c r="F72" s="139"/>
      <c r="G72" s="139"/>
      <c r="H72" s="124"/>
      <c r="I72" s="152"/>
      <c r="J72" s="77"/>
      <c r="K72" s="77"/>
      <c r="L72" s="76"/>
    </row>
    <row r="73" spans="1:12" ht="15" thickBot="1" x14ac:dyDescent="0.35">
      <c r="A73" s="129"/>
      <c r="B73" s="148"/>
      <c r="C73" s="166"/>
      <c r="D73" s="123"/>
      <c r="E73" s="97"/>
      <c r="F73" s="139"/>
      <c r="G73" s="139"/>
      <c r="H73" s="124"/>
      <c r="I73" s="152"/>
      <c r="J73" s="77"/>
      <c r="K73" s="77"/>
      <c r="L73" s="76"/>
    </row>
    <row r="74" spans="1:12" ht="15" thickBot="1" x14ac:dyDescent="0.35">
      <c r="A74" s="129"/>
      <c r="B74" s="148"/>
      <c r="C74" s="166"/>
      <c r="D74" s="123"/>
      <c r="E74" s="97"/>
      <c r="F74" s="139"/>
      <c r="G74" s="139"/>
      <c r="H74" s="124"/>
      <c r="I74" s="152"/>
      <c r="J74" s="77"/>
      <c r="K74" s="77"/>
      <c r="L74" s="76"/>
    </row>
    <row r="75" spans="1:12" ht="15" thickBot="1" x14ac:dyDescent="0.35">
      <c r="A75" s="129"/>
      <c r="B75" s="148"/>
      <c r="C75" s="166"/>
      <c r="D75" s="123"/>
      <c r="E75" s="97"/>
      <c r="F75" s="139"/>
      <c r="G75" s="139"/>
      <c r="H75" s="124"/>
      <c r="I75" s="152"/>
      <c r="J75" s="77"/>
      <c r="K75" s="77"/>
      <c r="L75" s="76"/>
    </row>
    <row r="76" spans="1:12" ht="15" thickBot="1" x14ac:dyDescent="0.35">
      <c r="A76" s="129"/>
      <c r="B76" s="148"/>
      <c r="C76" s="166"/>
      <c r="D76" s="123"/>
      <c r="E76" s="97"/>
      <c r="F76" s="139"/>
      <c r="G76" s="139"/>
      <c r="H76" s="124"/>
      <c r="I76" s="152"/>
      <c r="J76" s="77"/>
      <c r="K76" s="77"/>
      <c r="L76" s="76"/>
    </row>
    <row r="77" spans="1:12" ht="15" thickBot="1" x14ac:dyDescent="0.35">
      <c r="A77" s="129"/>
      <c r="B77" s="148"/>
      <c r="C77" s="166"/>
      <c r="D77" s="123"/>
      <c r="E77" s="97"/>
      <c r="F77" s="139"/>
      <c r="G77" s="139"/>
      <c r="H77" s="124"/>
      <c r="I77" s="152"/>
      <c r="J77" s="77"/>
      <c r="K77" s="77"/>
      <c r="L77" s="76"/>
    </row>
    <row r="78" spans="1:12" ht="15" thickBot="1" x14ac:dyDescent="0.35">
      <c r="A78" s="130"/>
      <c r="B78" s="133"/>
      <c r="C78" s="167"/>
      <c r="D78" s="123"/>
      <c r="E78" s="97"/>
      <c r="F78" s="140"/>
      <c r="G78" s="140"/>
      <c r="H78" s="124"/>
      <c r="I78" s="153"/>
      <c r="J78" s="77"/>
      <c r="K78" s="77"/>
      <c r="L78" s="76"/>
    </row>
    <row r="79" spans="1:12" x14ac:dyDescent="0.3">
      <c r="A79" s="55"/>
      <c r="B79" s="29" t="s">
        <v>25</v>
      </c>
      <c r="C79" s="25"/>
      <c r="D79" s="9"/>
      <c r="E79" s="34">
        <f>SUM(E64:E78)</f>
        <v>24</v>
      </c>
      <c r="F79" s="9"/>
      <c r="G79" s="26"/>
      <c r="H79" s="93">
        <f>SUM(H64:H78)</f>
        <v>24</v>
      </c>
      <c r="I79" s="26"/>
      <c r="J79" s="77"/>
      <c r="K79" s="77"/>
      <c r="L79" s="76"/>
    </row>
    <row r="80" spans="1:12" ht="15" thickBot="1" x14ac:dyDescent="0.35">
      <c r="A80" s="55"/>
      <c r="B80" s="19"/>
      <c r="C80" s="20"/>
      <c r="D80" s="5"/>
      <c r="E80" s="22"/>
      <c r="F80" s="9"/>
      <c r="G80" s="9"/>
      <c r="H80" s="4"/>
      <c r="I80" s="4"/>
      <c r="J80" s="77"/>
      <c r="K80" s="77"/>
      <c r="L80" s="76"/>
    </row>
    <row r="81" spans="1:13" ht="15" thickBot="1" x14ac:dyDescent="0.35">
      <c r="A81" s="144" t="s">
        <v>52</v>
      </c>
      <c r="B81" s="145" t="s">
        <v>53</v>
      </c>
      <c r="C81" s="104" t="s">
        <v>55</v>
      </c>
      <c r="D81" s="122" t="s">
        <v>81</v>
      </c>
      <c r="E81" s="97">
        <v>6</v>
      </c>
      <c r="F81" s="69">
        <v>0</v>
      </c>
      <c r="G81" s="69">
        <v>6</v>
      </c>
      <c r="H81" s="124">
        <v>6</v>
      </c>
      <c r="I81" s="84" t="str">
        <f>IF(OR(H81&lt;F81,H81&gt;G81),"no", "ok")</f>
        <v>ok</v>
      </c>
      <c r="J81" s="77"/>
      <c r="K81" s="77"/>
      <c r="L81" s="76"/>
    </row>
    <row r="82" spans="1:13" ht="29.4" thickBot="1" x14ac:dyDescent="0.35">
      <c r="A82" s="129"/>
      <c r="B82" s="146"/>
      <c r="C82" s="104" t="s">
        <v>56</v>
      </c>
      <c r="D82" s="126"/>
      <c r="E82" s="97"/>
      <c r="F82" s="70">
        <v>0</v>
      </c>
      <c r="G82" s="70">
        <v>3</v>
      </c>
      <c r="H82" s="124"/>
      <c r="I82" s="84" t="str">
        <f t="shared" ref="I82:I84" si="0">IF(OR(H82&lt;F82,H82&gt;G82),"no", "ok")</f>
        <v>ok</v>
      </c>
      <c r="J82" s="77"/>
      <c r="K82" s="77"/>
      <c r="L82" s="76"/>
    </row>
    <row r="83" spans="1:13" ht="29.4" thickBot="1" x14ac:dyDescent="0.35">
      <c r="A83" s="129"/>
      <c r="B83" s="146"/>
      <c r="C83" s="104" t="s">
        <v>57</v>
      </c>
      <c r="D83" s="126"/>
      <c r="E83" s="97"/>
      <c r="F83" s="70">
        <v>0</v>
      </c>
      <c r="G83" s="70">
        <v>6</v>
      </c>
      <c r="H83" s="124"/>
      <c r="I83" s="84" t="str">
        <f t="shared" si="0"/>
        <v>ok</v>
      </c>
      <c r="J83" s="77"/>
      <c r="K83" s="77"/>
      <c r="L83" s="76"/>
      <c r="M83" s="10"/>
    </row>
    <row r="84" spans="1:13" ht="48.6" thickBot="1" x14ac:dyDescent="0.35">
      <c r="A84" s="129"/>
      <c r="B84" s="146"/>
      <c r="C84" s="105" t="s">
        <v>58</v>
      </c>
      <c r="D84" s="121" t="s">
        <v>54</v>
      </c>
      <c r="E84" s="97">
        <v>3</v>
      </c>
      <c r="F84" s="71">
        <v>0</v>
      </c>
      <c r="G84" s="71">
        <v>6</v>
      </c>
      <c r="H84" s="124">
        <v>3</v>
      </c>
      <c r="I84" s="84" t="str">
        <f t="shared" si="0"/>
        <v>ok</v>
      </c>
      <c r="J84" s="77"/>
      <c r="K84" s="77"/>
      <c r="L84" s="76"/>
    </row>
    <row r="85" spans="1:13" ht="15" thickBot="1" x14ac:dyDescent="0.35">
      <c r="A85" s="129"/>
      <c r="B85" s="59"/>
      <c r="C85" s="90"/>
      <c r="D85" s="90"/>
      <c r="E85" s="90"/>
      <c r="F85" s="60"/>
      <c r="G85" s="61"/>
      <c r="H85" s="90"/>
      <c r="I85" s="6"/>
      <c r="J85" s="77"/>
      <c r="K85" s="77"/>
      <c r="L85" s="76"/>
    </row>
    <row r="86" spans="1:13" ht="15" thickBot="1" x14ac:dyDescent="0.35">
      <c r="A86" s="129"/>
      <c r="B86" s="100"/>
      <c r="C86" s="104" t="s">
        <v>60</v>
      </c>
      <c r="D86" s="121" t="s">
        <v>61</v>
      </c>
      <c r="E86" s="97">
        <v>3</v>
      </c>
      <c r="F86" s="72">
        <v>3</v>
      </c>
      <c r="G86" s="72">
        <v>6</v>
      </c>
      <c r="H86" s="124">
        <v>3</v>
      </c>
      <c r="I86" s="85" t="str">
        <f>IF(OR(H86&lt;F86,H86&gt;G86),"no", "ok")</f>
        <v>ok</v>
      </c>
      <c r="J86" s="77"/>
      <c r="K86" s="77"/>
      <c r="L86" s="76"/>
    </row>
    <row r="87" spans="1:13" ht="15" thickBot="1" x14ac:dyDescent="0.35">
      <c r="A87" s="129"/>
      <c r="B87" s="100"/>
      <c r="C87" s="104" t="s">
        <v>62</v>
      </c>
      <c r="D87" s="126"/>
      <c r="E87" s="97">
        <v>3</v>
      </c>
      <c r="F87" s="73">
        <v>3</v>
      </c>
      <c r="G87" s="73">
        <v>6</v>
      </c>
      <c r="H87" s="124">
        <v>3</v>
      </c>
      <c r="I87" s="84" t="str">
        <f t="shared" ref="I87:I89" si="1">IF(OR(H87&lt;F87,H87&gt;G87),"no", "ok")</f>
        <v>ok</v>
      </c>
      <c r="J87" s="77"/>
      <c r="K87" s="77"/>
      <c r="L87" s="76"/>
    </row>
    <row r="88" spans="1:13" ht="15" thickBot="1" x14ac:dyDescent="0.35">
      <c r="A88" s="129"/>
      <c r="B88" s="101"/>
      <c r="C88" s="104" t="s">
        <v>65</v>
      </c>
      <c r="D88" s="126"/>
      <c r="E88" s="97">
        <v>12</v>
      </c>
      <c r="F88" s="74">
        <v>12</v>
      </c>
      <c r="G88" s="74">
        <v>18</v>
      </c>
      <c r="H88" s="124">
        <v>12</v>
      </c>
      <c r="I88" s="56" t="str">
        <f t="shared" si="1"/>
        <v>ok</v>
      </c>
      <c r="J88" s="77"/>
      <c r="K88" s="77"/>
      <c r="L88" s="76"/>
    </row>
    <row r="89" spans="1:13" ht="15" thickBot="1" x14ac:dyDescent="0.35">
      <c r="A89" s="51" t="s">
        <v>63</v>
      </c>
      <c r="B89" s="2"/>
      <c r="C89" s="2"/>
      <c r="D89" s="2"/>
      <c r="E89" s="2">
        <f>SUM(E81:E88)</f>
        <v>27</v>
      </c>
      <c r="F89" s="57">
        <v>21</v>
      </c>
      <c r="G89" s="57">
        <v>54</v>
      </c>
      <c r="H89" s="2">
        <f>SUM(H81:H88)</f>
        <v>27</v>
      </c>
      <c r="I89" s="56" t="str">
        <f t="shared" si="1"/>
        <v>ok</v>
      </c>
      <c r="J89" s="77"/>
      <c r="K89" s="77"/>
      <c r="L89" s="76"/>
    </row>
    <row r="90" spans="1:13" ht="15" thickBot="1" x14ac:dyDescent="0.35">
      <c r="B90" s="2"/>
      <c r="C90" s="2"/>
      <c r="D90" s="2"/>
      <c r="E90" s="2"/>
      <c r="G90" s="2"/>
      <c r="H90" s="2"/>
      <c r="I90" s="2"/>
      <c r="J90" s="77"/>
      <c r="K90" s="77"/>
      <c r="L90" s="76"/>
    </row>
    <row r="91" spans="1:13" ht="15" thickBot="1" x14ac:dyDescent="0.35">
      <c r="A91" s="58" t="s">
        <v>64</v>
      </c>
      <c r="B91" s="23"/>
      <c r="C91" s="23"/>
      <c r="D91" s="23"/>
      <c r="E91" s="23">
        <f>E89+E79+E60+E48+E39+E25+E14</f>
        <v>180</v>
      </c>
      <c r="F91" s="127">
        <v>180</v>
      </c>
      <c r="G91" s="128"/>
      <c r="H91" s="23">
        <f>H89+H79+H60+H48+H39+H25+H14</f>
        <v>180</v>
      </c>
      <c r="I91" s="108" t="str">
        <f>IF(H91=F91,"ok", "no")</f>
        <v>ok</v>
      </c>
      <c r="J91" s="77"/>
      <c r="K91" s="76"/>
      <c r="L91" s="76"/>
    </row>
    <row r="92" spans="1:13" x14ac:dyDescent="0.3">
      <c r="A92" s="2"/>
      <c r="B92" s="2"/>
      <c r="C92" s="2"/>
      <c r="D92" s="2"/>
      <c r="E92" s="2"/>
      <c r="G92" s="2"/>
      <c r="H92" s="2"/>
      <c r="I92" s="2"/>
      <c r="J92" s="77"/>
      <c r="K92" s="76"/>
      <c r="L92" s="76"/>
    </row>
    <row r="93" spans="1:13" x14ac:dyDescent="0.3">
      <c r="A93" s="2"/>
      <c r="J93" s="77"/>
      <c r="K93" s="76"/>
      <c r="L93" s="76"/>
    </row>
  </sheetData>
  <sheetProtection password="EA26" sheet="1" objects="1" scenarios="1"/>
  <mergeCells count="30">
    <mergeCell ref="I3:I13"/>
    <mergeCell ref="B16:B24"/>
    <mergeCell ref="F16:F24"/>
    <mergeCell ref="G16:G24"/>
    <mergeCell ref="I16:I24"/>
    <mergeCell ref="F2:G2"/>
    <mergeCell ref="A3:A24"/>
    <mergeCell ref="B3:B13"/>
    <mergeCell ref="F3:F13"/>
    <mergeCell ref="G3:G13"/>
    <mergeCell ref="I50:I59"/>
    <mergeCell ref="A64:A78"/>
    <mergeCell ref="B64:B78"/>
    <mergeCell ref="F64:F78"/>
    <mergeCell ref="G64:G78"/>
    <mergeCell ref="I64:I78"/>
    <mergeCell ref="A29:A59"/>
    <mergeCell ref="F29:F38"/>
    <mergeCell ref="G29:G38"/>
    <mergeCell ref="I29:I38"/>
    <mergeCell ref="B41:B47"/>
    <mergeCell ref="F41:F47"/>
    <mergeCell ref="G41:G47"/>
    <mergeCell ref="I41:I47"/>
    <mergeCell ref="B50:B59"/>
    <mergeCell ref="A81:A88"/>
    <mergeCell ref="B81:B84"/>
    <mergeCell ref="F91:G91"/>
    <mergeCell ref="F50:F59"/>
    <mergeCell ref="G50:G59"/>
  </mergeCells>
  <conditionalFormatting sqref="I3:I13 I50 I81:I84 I41 I64:I78">
    <cfRule type="cellIs" dxfId="6" priority="4" operator="equal">
      <formula>"no"</formula>
    </cfRule>
  </conditionalFormatting>
  <conditionalFormatting sqref="I16:I24">
    <cfRule type="cellIs" dxfId="5" priority="3" operator="equal">
      <formula>"no"</formula>
    </cfRule>
  </conditionalFormatting>
  <conditionalFormatting sqref="I29">
    <cfRule type="cellIs" dxfId="4" priority="2" operator="equal">
      <formula>"no"</formula>
    </cfRule>
  </conditionalFormatting>
  <conditionalFormatting sqref="I86:I89">
    <cfRule type="cellIs" dxfId="3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tabSelected="1" view="pageLayout" topLeftCell="A49" zoomScale="50" zoomScaleNormal="100" zoomScaleSheetLayoutView="80" zoomScalePageLayoutView="50" workbookViewId="0">
      <selection activeCell="C64" sqref="C64"/>
    </sheetView>
  </sheetViews>
  <sheetFormatPr defaultRowHeight="14.4" x14ac:dyDescent="0.3"/>
  <cols>
    <col min="1" max="1" width="16.44140625" customWidth="1"/>
    <col min="2" max="2" width="23.44140625" customWidth="1"/>
    <col min="3" max="3" width="18.886718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75" customWidth="1"/>
    <col min="11" max="11" width="13.5546875" style="75" customWidth="1"/>
    <col min="12" max="12" width="13.44140625" style="75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87" t="s">
        <v>72</v>
      </c>
      <c r="E2" s="88" t="s">
        <v>69</v>
      </c>
      <c r="F2" s="149" t="s">
        <v>71</v>
      </c>
      <c r="G2" s="150"/>
      <c r="H2" s="15" t="s">
        <v>70</v>
      </c>
      <c r="I2" s="16" t="s">
        <v>22</v>
      </c>
      <c r="J2" s="76"/>
      <c r="K2" s="76"/>
      <c r="L2" s="76"/>
    </row>
    <row r="3" spans="1:14" ht="15" thickBot="1" x14ac:dyDescent="0.35">
      <c r="A3" s="129" t="s">
        <v>20</v>
      </c>
      <c r="B3" s="131" t="s">
        <v>17</v>
      </c>
      <c r="C3" s="21" t="s">
        <v>1</v>
      </c>
      <c r="D3" s="119" t="s">
        <v>2</v>
      </c>
      <c r="E3" s="97">
        <v>12</v>
      </c>
      <c r="F3" s="160">
        <v>30</v>
      </c>
      <c r="G3" s="138">
        <v>48</v>
      </c>
      <c r="H3" s="124">
        <v>12</v>
      </c>
      <c r="I3" s="157" t="str">
        <f>IF(OR(H13&lt;F3,H13&gt;G3),"no", "ok")</f>
        <v>ok</v>
      </c>
      <c r="K3" s="76"/>
      <c r="L3" s="76"/>
    </row>
    <row r="4" spans="1:14" ht="15" thickBot="1" x14ac:dyDescent="0.35">
      <c r="A4" s="129"/>
      <c r="B4" s="132"/>
      <c r="C4" s="21" t="s">
        <v>3</v>
      </c>
      <c r="D4" s="119" t="s">
        <v>19</v>
      </c>
      <c r="E4" s="97">
        <v>6</v>
      </c>
      <c r="F4" s="161"/>
      <c r="G4" s="139"/>
      <c r="H4" s="124">
        <v>6</v>
      </c>
      <c r="I4" s="158"/>
      <c r="K4" s="76"/>
      <c r="L4" s="76"/>
    </row>
    <row r="5" spans="1:14" ht="15" thickBot="1" x14ac:dyDescent="0.35">
      <c r="A5" s="129"/>
      <c r="B5" s="132"/>
      <c r="C5" s="21" t="s">
        <v>4</v>
      </c>
      <c r="D5" s="119" t="s">
        <v>18</v>
      </c>
      <c r="E5" s="97">
        <v>9</v>
      </c>
      <c r="F5" s="161"/>
      <c r="G5" s="139"/>
      <c r="H5" s="124">
        <v>9</v>
      </c>
      <c r="I5" s="158"/>
      <c r="K5" s="76"/>
      <c r="L5" s="76"/>
    </row>
    <row r="6" spans="1:14" ht="15" thickBot="1" x14ac:dyDescent="0.35">
      <c r="A6" s="129"/>
      <c r="B6" s="132"/>
      <c r="C6" s="21" t="s">
        <v>1</v>
      </c>
      <c r="D6" s="119" t="s">
        <v>74</v>
      </c>
      <c r="E6" s="97">
        <v>6</v>
      </c>
      <c r="F6" s="161"/>
      <c r="G6" s="139"/>
      <c r="H6" s="124">
        <v>6</v>
      </c>
      <c r="I6" s="158"/>
      <c r="K6" s="76"/>
      <c r="L6" s="76"/>
    </row>
    <row r="7" spans="1:14" ht="15" thickBot="1" x14ac:dyDescent="0.35">
      <c r="A7" s="129"/>
      <c r="B7" s="132"/>
      <c r="C7" s="21" t="s">
        <v>84</v>
      </c>
      <c r="D7" s="123"/>
      <c r="E7" s="97"/>
      <c r="F7" s="161"/>
      <c r="G7" s="139"/>
      <c r="H7" s="124"/>
      <c r="I7" s="158"/>
      <c r="K7" s="76"/>
      <c r="L7" s="76"/>
    </row>
    <row r="8" spans="1:14" ht="15" thickBot="1" x14ac:dyDescent="0.35">
      <c r="A8" s="129"/>
      <c r="B8" s="132"/>
      <c r="C8" s="168"/>
      <c r="D8" s="123"/>
      <c r="E8" s="97"/>
      <c r="F8" s="161"/>
      <c r="G8" s="139"/>
      <c r="H8" s="124"/>
      <c r="I8" s="158"/>
      <c r="K8" s="76"/>
      <c r="L8" s="76"/>
    </row>
    <row r="9" spans="1:14" ht="15" thickBot="1" x14ac:dyDescent="0.35">
      <c r="A9" s="129"/>
      <c r="B9" s="132"/>
      <c r="C9" s="168"/>
      <c r="D9" s="123"/>
      <c r="E9" s="97"/>
      <c r="F9" s="161"/>
      <c r="G9" s="139"/>
      <c r="H9" s="124"/>
      <c r="I9" s="158"/>
      <c r="K9" s="76"/>
      <c r="L9" s="76"/>
    </row>
    <row r="10" spans="1:14" ht="15" thickBot="1" x14ac:dyDescent="0.35">
      <c r="A10" s="129"/>
      <c r="B10" s="132"/>
      <c r="C10" s="165"/>
      <c r="D10" s="123"/>
      <c r="E10" s="97"/>
      <c r="F10" s="161"/>
      <c r="G10" s="139"/>
      <c r="H10" s="124"/>
      <c r="I10" s="158"/>
      <c r="K10" s="76"/>
      <c r="L10" s="76"/>
    </row>
    <row r="11" spans="1:14" ht="15" thickBot="1" x14ac:dyDescent="0.35">
      <c r="A11" s="129"/>
      <c r="B11" s="132"/>
      <c r="C11" s="168"/>
      <c r="D11" s="123"/>
      <c r="E11" s="97"/>
      <c r="F11" s="161"/>
      <c r="G11" s="139"/>
      <c r="H11" s="124"/>
      <c r="I11" s="158"/>
      <c r="K11" s="76"/>
      <c r="L11" s="76"/>
    </row>
    <row r="12" spans="1:14" ht="15" thickBot="1" x14ac:dyDescent="0.35">
      <c r="A12" s="129"/>
      <c r="B12" s="133"/>
      <c r="C12" s="168"/>
      <c r="D12" s="96"/>
      <c r="E12" s="97"/>
      <c r="F12" s="162"/>
      <c r="G12" s="140"/>
      <c r="H12" s="98"/>
      <c r="I12" s="163"/>
      <c r="K12" s="76"/>
      <c r="L12" s="76"/>
    </row>
    <row r="13" spans="1:14" s="3" customFormat="1" ht="15.9" customHeight="1" x14ac:dyDescent="0.3">
      <c r="A13" s="129"/>
      <c r="B13" s="29" t="s">
        <v>25</v>
      </c>
      <c r="C13" s="9"/>
      <c r="D13" s="9"/>
      <c r="E13" s="34">
        <f>SUM(E3:E12)</f>
        <v>33</v>
      </c>
      <c r="F13" s="9"/>
      <c r="G13" s="26"/>
      <c r="H13" s="93">
        <f>SUM(H3:H12)</f>
        <v>33</v>
      </c>
      <c r="I13" s="26"/>
      <c r="J13" s="77"/>
      <c r="K13" s="76"/>
      <c r="L13" s="76"/>
      <c r="M13" s="78"/>
      <c r="N13" s="78"/>
    </row>
    <row r="14" spans="1:14" ht="7.5" customHeight="1" thickBot="1" x14ac:dyDescent="0.35">
      <c r="A14" s="129"/>
      <c r="B14" s="19"/>
      <c r="C14" s="20"/>
      <c r="D14" s="5"/>
      <c r="E14" s="22"/>
      <c r="F14" s="9"/>
      <c r="G14" s="9"/>
      <c r="H14" s="4"/>
      <c r="I14" s="4"/>
      <c r="K14" s="76"/>
      <c r="L14" s="76"/>
    </row>
    <row r="15" spans="1:14" ht="15" thickBot="1" x14ac:dyDescent="0.35">
      <c r="A15" s="129"/>
      <c r="B15" s="131" t="s">
        <v>23</v>
      </c>
      <c r="C15" s="21" t="s">
        <v>5</v>
      </c>
      <c r="D15" s="119" t="s">
        <v>75</v>
      </c>
      <c r="E15" s="97">
        <v>12</v>
      </c>
      <c r="F15" s="154">
        <v>12</v>
      </c>
      <c r="G15" s="141">
        <v>30</v>
      </c>
      <c r="H15" s="124">
        <v>12</v>
      </c>
      <c r="I15" s="157" t="str">
        <f>IF(OR(H24&lt;F15,H24&gt;G15),"no", "ok")</f>
        <v>ok</v>
      </c>
      <c r="K15" s="76"/>
      <c r="L15" s="76"/>
    </row>
    <row r="16" spans="1:14" ht="15" thickBot="1" x14ac:dyDescent="0.35">
      <c r="A16" s="129"/>
      <c r="B16" s="132"/>
      <c r="C16" s="21" t="s">
        <v>66</v>
      </c>
      <c r="D16" s="119" t="s">
        <v>29</v>
      </c>
      <c r="E16" s="99">
        <v>6</v>
      </c>
      <c r="F16" s="155"/>
      <c r="G16" s="142"/>
      <c r="H16" s="124">
        <v>6</v>
      </c>
      <c r="I16" s="158"/>
      <c r="K16" s="76"/>
      <c r="L16" s="76"/>
    </row>
    <row r="17" spans="1:14" ht="15" thickBot="1" x14ac:dyDescent="0.35">
      <c r="A17" s="129"/>
      <c r="B17" s="132"/>
      <c r="C17" s="21" t="s">
        <v>85</v>
      </c>
      <c r="D17" s="123"/>
      <c r="E17" s="97">
        <v>0</v>
      </c>
      <c r="F17" s="155"/>
      <c r="G17" s="142"/>
      <c r="H17" s="124">
        <v>0</v>
      </c>
      <c r="I17" s="158"/>
      <c r="K17" s="76"/>
      <c r="L17" s="76"/>
    </row>
    <row r="18" spans="1:14" ht="15" thickBot="1" x14ac:dyDescent="0.35">
      <c r="A18" s="129"/>
      <c r="B18" s="132"/>
      <c r="C18" s="79" t="s">
        <v>86</v>
      </c>
      <c r="D18" s="123"/>
      <c r="E18" s="97"/>
      <c r="F18" s="155"/>
      <c r="G18" s="142"/>
      <c r="H18" s="124"/>
      <c r="I18" s="158"/>
      <c r="K18" s="76"/>
      <c r="L18" s="76"/>
    </row>
    <row r="19" spans="1:14" ht="15" thickBot="1" x14ac:dyDescent="0.35">
      <c r="A19" s="129"/>
      <c r="B19" s="132"/>
      <c r="C19" s="165"/>
      <c r="D19" s="123"/>
      <c r="E19" s="97"/>
      <c r="F19" s="155"/>
      <c r="G19" s="142"/>
      <c r="H19" s="124"/>
      <c r="I19" s="158"/>
      <c r="K19" s="76"/>
      <c r="L19" s="76"/>
    </row>
    <row r="20" spans="1:14" ht="15" thickBot="1" x14ac:dyDescent="0.35">
      <c r="A20" s="129"/>
      <c r="B20" s="132"/>
      <c r="C20" s="165"/>
      <c r="D20" s="123"/>
      <c r="E20" s="97"/>
      <c r="F20" s="155"/>
      <c r="G20" s="142"/>
      <c r="H20" s="124"/>
      <c r="I20" s="158"/>
      <c r="K20" s="76"/>
      <c r="L20" s="76"/>
    </row>
    <row r="21" spans="1:14" ht="15" thickBot="1" x14ac:dyDescent="0.35">
      <c r="A21" s="129"/>
      <c r="B21" s="132"/>
      <c r="C21" s="165"/>
      <c r="D21" s="123"/>
      <c r="E21" s="97"/>
      <c r="F21" s="155"/>
      <c r="G21" s="142"/>
      <c r="H21" s="124"/>
      <c r="I21" s="158"/>
      <c r="K21" s="76"/>
      <c r="L21" s="76"/>
    </row>
    <row r="22" spans="1:14" ht="15" thickBot="1" x14ac:dyDescent="0.35">
      <c r="A22" s="129"/>
      <c r="B22" s="132"/>
      <c r="C22" s="165"/>
      <c r="D22" s="123"/>
      <c r="E22" s="97"/>
      <c r="F22" s="155"/>
      <c r="G22" s="142"/>
      <c r="H22" s="124"/>
      <c r="I22" s="158"/>
      <c r="K22" s="76"/>
      <c r="L22" s="76"/>
    </row>
    <row r="23" spans="1:14" ht="15" thickBot="1" x14ac:dyDescent="0.35">
      <c r="A23" s="130"/>
      <c r="B23" s="133"/>
      <c r="C23" s="165"/>
      <c r="D23" s="123"/>
      <c r="E23" s="97">
        <v>0</v>
      </c>
      <c r="F23" s="156"/>
      <c r="G23" s="143"/>
      <c r="H23" s="124"/>
      <c r="I23" s="158"/>
      <c r="K23" s="76"/>
      <c r="L23" s="76"/>
      <c r="M23" s="76"/>
    </row>
    <row r="24" spans="1:14" s="3" customFormat="1" x14ac:dyDescent="0.3">
      <c r="A24" s="30"/>
      <c r="B24" s="29" t="s">
        <v>24</v>
      </c>
      <c r="C24" s="31"/>
      <c r="D24" s="8"/>
      <c r="E24" s="94">
        <f>SUM(E15:E23)</f>
        <v>18</v>
      </c>
      <c r="F24" s="41"/>
      <c r="G24" s="41"/>
      <c r="H24" s="95">
        <f>SUM(H15:H23)</f>
        <v>18</v>
      </c>
      <c r="I24" s="43"/>
      <c r="J24" s="78"/>
      <c r="K24" s="76"/>
      <c r="L24" s="76"/>
      <c r="M24" s="78"/>
      <c r="N24" s="78"/>
    </row>
    <row r="25" spans="1:14" s="3" customFormat="1" ht="6.9" customHeight="1" x14ac:dyDescent="0.3">
      <c r="A25" s="35"/>
      <c r="B25" s="29"/>
      <c r="C25" s="31"/>
      <c r="D25" s="8"/>
      <c r="E25" s="40"/>
      <c r="F25" s="36"/>
      <c r="G25" s="36"/>
      <c r="H25" s="36"/>
      <c r="I25" s="36"/>
      <c r="J25" s="77"/>
      <c r="K25" s="77"/>
      <c r="L25" s="76"/>
      <c r="M25" s="78"/>
      <c r="N25" s="78"/>
    </row>
    <row r="26" spans="1:14" ht="16.5" customHeight="1" x14ac:dyDescent="0.3">
      <c r="A26" s="51" t="s">
        <v>45</v>
      </c>
      <c r="B26" s="52"/>
      <c r="C26" s="53"/>
      <c r="D26" s="54"/>
      <c r="E26" s="37">
        <f>[1]Foglio1!$E$17</f>
        <v>0</v>
      </c>
      <c r="F26" s="62">
        <v>42</v>
      </c>
      <c r="G26" s="62">
        <v>78</v>
      </c>
      <c r="H26" s="38">
        <f>H24+H13</f>
        <v>51</v>
      </c>
      <c r="I26" s="39" t="str">
        <f>IF(OR(H26&lt;F26,H26&gt;G26),"no", "ok")</f>
        <v>ok</v>
      </c>
      <c r="J26" s="77"/>
      <c r="K26" s="77"/>
      <c r="L26" s="76"/>
    </row>
    <row r="27" spans="1:14" ht="15" thickBot="1" x14ac:dyDescent="0.35">
      <c r="A27" s="5"/>
      <c r="B27" s="10"/>
      <c r="C27" s="18"/>
      <c r="D27" s="8"/>
      <c r="E27" s="4"/>
      <c r="F27" s="63"/>
      <c r="G27" s="7"/>
      <c r="H27" s="4"/>
      <c r="I27" s="4"/>
      <c r="J27" s="77"/>
      <c r="K27" s="77"/>
      <c r="L27" s="76"/>
    </row>
    <row r="28" spans="1:14" ht="15" thickBot="1" x14ac:dyDescent="0.35">
      <c r="A28" s="135"/>
      <c r="B28" s="132" t="s">
        <v>27</v>
      </c>
      <c r="C28" s="28" t="s">
        <v>67</v>
      </c>
      <c r="D28" s="119" t="s">
        <v>33</v>
      </c>
      <c r="E28" s="99">
        <v>6</v>
      </c>
      <c r="F28" s="155">
        <v>24</v>
      </c>
      <c r="G28" s="142">
        <v>48</v>
      </c>
      <c r="H28" s="124">
        <v>6</v>
      </c>
      <c r="I28" s="158" t="str">
        <f>IF(OR(H38&lt;F28,H38&gt;G28),"no", "ok")</f>
        <v>ok</v>
      </c>
      <c r="J28" s="77"/>
      <c r="K28" s="77"/>
      <c r="L28" s="76"/>
    </row>
    <row r="29" spans="1:14" ht="15" thickBot="1" x14ac:dyDescent="0.35">
      <c r="A29" s="135"/>
      <c r="B29" s="132"/>
      <c r="C29" s="28" t="s">
        <v>67</v>
      </c>
      <c r="D29" s="119" t="s">
        <v>32</v>
      </c>
      <c r="E29" s="99">
        <v>12</v>
      </c>
      <c r="F29" s="155"/>
      <c r="G29" s="142"/>
      <c r="H29" s="124">
        <v>12</v>
      </c>
      <c r="I29" s="158"/>
      <c r="J29" s="77"/>
      <c r="K29" s="77"/>
      <c r="L29" s="76"/>
    </row>
    <row r="30" spans="1:14" ht="15" thickBot="1" x14ac:dyDescent="0.35">
      <c r="A30" s="135"/>
      <c r="B30" s="132"/>
      <c r="C30" s="28" t="s">
        <v>6</v>
      </c>
      <c r="D30" s="119" t="s">
        <v>79</v>
      </c>
      <c r="E30" s="99">
        <v>6</v>
      </c>
      <c r="F30" s="155"/>
      <c r="G30" s="142"/>
      <c r="H30" s="124">
        <v>6</v>
      </c>
      <c r="I30" s="158"/>
      <c r="J30" s="77"/>
      <c r="K30" s="77"/>
      <c r="L30" s="76"/>
    </row>
    <row r="31" spans="1:14" ht="15" thickBot="1" x14ac:dyDescent="0.35">
      <c r="A31" s="135"/>
      <c r="B31" s="132"/>
      <c r="C31" s="28" t="s">
        <v>6</v>
      </c>
      <c r="D31" s="119" t="s">
        <v>83</v>
      </c>
      <c r="E31" s="97">
        <v>12</v>
      </c>
      <c r="F31" s="155"/>
      <c r="G31" s="142"/>
      <c r="H31" s="124">
        <v>12</v>
      </c>
      <c r="I31" s="158"/>
      <c r="J31" s="77"/>
      <c r="K31" s="77"/>
      <c r="L31" s="76"/>
    </row>
    <row r="32" spans="1:14" ht="15" thickBot="1" x14ac:dyDescent="0.35">
      <c r="A32" s="135"/>
      <c r="B32" s="132"/>
      <c r="C32" s="28" t="s">
        <v>10</v>
      </c>
      <c r="D32" s="123"/>
      <c r="E32" s="97"/>
      <c r="F32" s="155"/>
      <c r="G32" s="142"/>
      <c r="H32" s="124"/>
      <c r="I32" s="158"/>
      <c r="J32" s="77"/>
      <c r="K32" s="77"/>
      <c r="L32" s="76"/>
    </row>
    <row r="33" spans="1:12" ht="15" thickBot="1" x14ac:dyDescent="0.35">
      <c r="A33" s="135"/>
      <c r="B33" s="132"/>
      <c r="C33" s="164"/>
      <c r="D33" s="123"/>
      <c r="E33" s="97"/>
      <c r="F33" s="155"/>
      <c r="G33" s="142"/>
      <c r="H33" s="124"/>
      <c r="I33" s="158"/>
      <c r="J33" s="77"/>
      <c r="K33" s="77"/>
      <c r="L33" s="76"/>
    </row>
    <row r="34" spans="1:12" ht="15" thickBot="1" x14ac:dyDescent="0.35">
      <c r="A34" s="135"/>
      <c r="B34" s="132"/>
      <c r="C34" s="164"/>
      <c r="D34" s="123"/>
      <c r="E34" s="97"/>
      <c r="F34" s="155"/>
      <c r="G34" s="142"/>
      <c r="H34" s="124"/>
      <c r="I34" s="158"/>
      <c r="J34" s="77"/>
      <c r="K34" s="77"/>
      <c r="L34" s="76"/>
    </row>
    <row r="35" spans="1:12" ht="15" thickBot="1" x14ac:dyDescent="0.35">
      <c r="A35" s="135"/>
      <c r="B35" s="132"/>
      <c r="C35" s="164"/>
      <c r="D35" s="123"/>
      <c r="E35" s="97"/>
      <c r="F35" s="155"/>
      <c r="G35" s="142"/>
      <c r="H35" s="124"/>
      <c r="I35" s="158"/>
      <c r="J35" s="77"/>
      <c r="K35" s="77"/>
      <c r="L35" s="76"/>
    </row>
    <row r="36" spans="1:12" ht="15" thickBot="1" x14ac:dyDescent="0.35">
      <c r="A36" s="135"/>
      <c r="B36" s="132"/>
      <c r="C36" s="164"/>
      <c r="D36" s="123"/>
      <c r="E36" s="97"/>
      <c r="F36" s="155"/>
      <c r="G36" s="142"/>
      <c r="H36" s="124"/>
      <c r="I36" s="158"/>
      <c r="J36" s="77"/>
      <c r="K36" s="77"/>
      <c r="L36" s="76"/>
    </row>
    <row r="37" spans="1:12" ht="15" customHeight="1" thickBot="1" x14ac:dyDescent="0.35">
      <c r="A37" s="135"/>
      <c r="B37" s="133" t="s">
        <v>15</v>
      </c>
      <c r="C37" s="164"/>
      <c r="D37" s="123"/>
      <c r="E37" s="97"/>
      <c r="F37" s="156"/>
      <c r="G37" s="143"/>
      <c r="H37" s="124"/>
      <c r="I37" s="158"/>
      <c r="J37" s="77"/>
      <c r="K37" s="77"/>
      <c r="L37" s="76"/>
    </row>
    <row r="38" spans="1:12" ht="14.1" customHeight="1" x14ac:dyDescent="0.3">
      <c r="A38" s="135"/>
      <c r="B38" s="47" t="s">
        <v>34</v>
      </c>
      <c r="C38" s="48"/>
      <c r="D38" s="8"/>
      <c r="E38" s="94">
        <f>SUM(E28:E37)</f>
        <v>36</v>
      </c>
      <c r="F38" s="41"/>
      <c r="G38" s="41"/>
      <c r="H38" s="95">
        <f>SUM(H28:H37)</f>
        <v>36</v>
      </c>
      <c r="I38" s="43"/>
      <c r="J38" s="77"/>
      <c r="K38" s="77"/>
      <c r="L38" s="76"/>
    </row>
    <row r="39" spans="1:12" ht="12" customHeight="1" thickBot="1" x14ac:dyDescent="0.35">
      <c r="A39" s="135"/>
      <c r="B39" s="11"/>
      <c r="C39" s="24"/>
      <c r="D39" s="8"/>
      <c r="E39" s="89"/>
      <c r="F39" s="64"/>
      <c r="G39" s="65"/>
      <c r="H39" s="4"/>
      <c r="I39" s="24"/>
      <c r="J39" s="77"/>
      <c r="K39" s="77"/>
      <c r="L39" s="76"/>
    </row>
    <row r="40" spans="1:12" ht="15" thickBot="1" x14ac:dyDescent="0.35">
      <c r="A40" s="135"/>
      <c r="B40" s="131" t="s">
        <v>35</v>
      </c>
      <c r="C40" s="28" t="s">
        <v>9</v>
      </c>
      <c r="D40" s="119" t="s">
        <v>37</v>
      </c>
      <c r="E40" s="99">
        <v>12</v>
      </c>
      <c r="F40" s="154">
        <v>12</v>
      </c>
      <c r="G40" s="141">
        <v>24</v>
      </c>
      <c r="H40" s="124">
        <v>12</v>
      </c>
      <c r="I40" s="157" t="str">
        <f>IF(OR(H47&lt;F40,H47&gt;G40),"no", "ok")</f>
        <v>ok</v>
      </c>
      <c r="J40" s="77"/>
      <c r="K40" s="77"/>
      <c r="L40" s="76"/>
    </row>
    <row r="41" spans="1:12" ht="15" thickBot="1" x14ac:dyDescent="0.35">
      <c r="A41" s="135"/>
      <c r="B41" s="132"/>
      <c r="C41" s="28" t="s">
        <v>38</v>
      </c>
      <c r="D41" s="123"/>
      <c r="E41" s="99"/>
      <c r="F41" s="155"/>
      <c r="G41" s="142"/>
      <c r="H41" s="124"/>
      <c r="I41" s="158"/>
      <c r="J41" s="77"/>
      <c r="K41" s="77"/>
      <c r="L41" s="76"/>
    </row>
    <row r="42" spans="1:12" ht="15" thickBot="1" x14ac:dyDescent="0.35">
      <c r="A42" s="135"/>
      <c r="B42" s="132"/>
      <c r="C42" s="164"/>
      <c r="D42" s="123"/>
      <c r="E42" s="99"/>
      <c r="F42" s="155"/>
      <c r="G42" s="142"/>
      <c r="H42" s="124"/>
      <c r="I42" s="158"/>
      <c r="J42" s="77"/>
      <c r="K42" s="77"/>
      <c r="L42" s="76"/>
    </row>
    <row r="43" spans="1:12" ht="15" thickBot="1" x14ac:dyDescent="0.35">
      <c r="A43" s="135"/>
      <c r="B43" s="132"/>
      <c r="C43" s="164"/>
      <c r="D43" s="123"/>
      <c r="E43" s="99"/>
      <c r="F43" s="155"/>
      <c r="G43" s="142"/>
      <c r="H43" s="124"/>
      <c r="I43" s="158"/>
      <c r="J43" s="77"/>
      <c r="K43" s="77"/>
      <c r="L43" s="76"/>
    </row>
    <row r="44" spans="1:12" ht="15" thickBot="1" x14ac:dyDescent="0.35">
      <c r="A44" s="135"/>
      <c r="B44" s="132"/>
      <c r="C44" s="164"/>
      <c r="D44" s="123"/>
      <c r="E44" s="99"/>
      <c r="F44" s="155"/>
      <c r="G44" s="142"/>
      <c r="H44" s="124"/>
      <c r="I44" s="158"/>
      <c r="J44" s="77"/>
      <c r="K44" s="77"/>
      <c r="L44" s="76"/>
    </row>
    <row r="45" spans="1:12" ht="15" thickBot="1" x14ac:dyDescent="0.35">
      <c r="A45" s="135"/>
      <c r="B45" s="132"/>
      <c r="C45" s="164"/>
      <c r="D45" s="123"/>
      <c r="E45" s="99"/>
      <c r="F45" s="155"/>
      <c r="G45" s="142"/>
      <c r="H45" s="124"/>
      <c r="I45" s="158"/>
      <c r="J45" s="77"/>
      <c r="K45" s="77"/>
      <c r="L45" s="76"/>
    </row>
    <row r="46" spans="1:12" ht="15" thickBot="1" x14ac:dyDescent="0.35">
      <c r="A46" s="135"/>
      <c r="B46" s="133" t="s">
        <v>15</v>
      </c>
      <c r="C46" s="165"/>
      <c r="D46" s="123"/>
      <c r="E46" s="97"/>
      <c r="F46" s="156"/>
      <c r="G46" s="143"/>
      <c r="H46" s="124"/>
      <c r="I46" s="158"/>
      <c r="J46" s="77"/>
      <c r="K46" s="77"/>
      <c r="L46" s="76"/>
    </row>
    <row r="47" spans="1:12" x14ac:dyDescent="0.3">
      <c r="A47" s="135"/>
      <c r="B47" s="29" t="s">
        <v>39</v>
      </c>
      <c r="C47" s="31"/>
      <c r="D47" s="8"/>
      <c r="E47" s="94">
        <f>SUM(E40:E46)</f>
        <v>12</v>
      </c>
      <c r="F47" s="41"/>
      <c r="G47" s="41"/>
      <c r="H47" s="118">
        <f>SUM(H40:H46)</f>
        <v>12</v>
      </c>
      <c r="I47" s="42"/>
      <c r="J47" s="77"/>
      <c r="K47" s="77"/>
      <c r="L47" s="76"/>
    </row>
    <row r="48" spans="1:12" ht="8.1" customHeight="1" thickBot="1" x14ac:dyDescent="0.35">
      <c r="A48" s="136"/>
      <c r="B48" s="11"/>
      <c r="C48" s="49"/>
      <c r="D48" s="36"/>
      <c r="E48" s="90"/>
      <c r="F48" s="50"/>
      <c r="G48" s="66"/>
      <c r="H48" s="4"/>
      <c r="I48" s="24"/>
      <c r="J48" s="77"/>
      <c r="K48" s="77"/>
      <c r="L48" s="76"/>
    </row>
    <row r="49" spans="1:14" ht="15.6" customHeight="1" thickBot="1" x14ac:dyDescent="0.35">
      <c r="A49" s="135"/>
      <c r="B49" s="131" t="s">
        <v>40</v>
      </c>
      <c r="C49" s="28" t="s">
        <v>10</v>
      </c>
      <c r="D49" s="119" t="s">
        <v>80</v>
      </c>
      <c r="E49" s="99">
        <v>12</v>
      </c>
      <c r="F49" s="154">
        <v>24</v>
      </c>
      <c r="G49" s="141">
        <v>42</v>
      </c>
      <c r="H49" s="124">
        <v>12</v>
      </c>
      <c r="I49" s="157" t="str">
        <f>IF(OR(H58&lt;F49,H58&gt;G49),"no", "ok")</f>
        <v>ok</v>
      </c>
      <c r="J49" s="77"/>
      <c r="K49" s="77"/>
      <c r="L49" s="76"/>
    </row>
    <row r="50" spans="1:14" ht="15" thickBot="1" x14ac:dyDescent="0.35">
      <c r="A50" s="135"/>
      <c r="B50" s="132"/>
      <c r="C50" s="28" t="s">
        <v>8</v>
      </c>
      <c r="D50" s="119" t="s">
        <v>41</v>
      </c>
      <c r="E50" s="99">
        <v>12</v>
      </c>
      <c r="F50" s="155"/>
      <c r="G50" s="142"/>
      <c r="H50" s="124">
        <v>12</v>
      </c>
      <c r="I50" s="158"/>
      <c r="J50" s="77"/>
      <c r="K50" s="77"/>
      <c r="L50" s="76"/>
    </row>
    <row r="51" spans="1:14" ht="15" thickBot="1" x14ac:dyDescent="0.35">
      <c r="A51" s="135"/>
      <c r="B51" s="132"/>
      <c r="C51" s="164"/>
      <c r="D51" s="123"/>
      <c r="E51" s="99"/>
      <c r="F51" s="155"/>
      <c r="G51" s="142"/>
      <c r="H51" s="124"/>
      <c r="I51" s="158"/>
      <c r="J51" s="77"/>
      <c r="K51" s="77"/>
      <c r="L51" s="76"/>
    </row>
    <row r="52" spans="1:14" ht="15" thickBot="1" x14ac:dyDescent="0.35">
      <c r="A52" s="135"/>
      <c r="B52" s="132"/>
      <c r="C52" s="164"/>
      <c r="D52" s="123"/>
      <c r="E52" s="99"/>
      <c r="F52" s="155"/>
      <c r="G52" s="142"/>
      <c r="H52" s="124"/>
      <c r="I52" s="158"/>
      <c r="J52" s="77"/>
      <c r="K52" s="77"/>
      <c r="L52" s="76"/>
    </row>
    <row r="53" spans="1:14" ht="15" thickBot="1" x14ac:dyDescent="0.35">
      <c r="A53" s="135"/>
      <c r="B53" s="132"/>
      <c r="C53" s="164"/>
      <c r="D53" s="123"/>
      <c r="E53" s="99"/>
      <c r="F53" s="155"/>
      <c r="G53" s="142"/>
      <c r="H53" s="124"/>
      <c r="I53" s="158"/>
      <c r="J53" s="77"/>
      <c r="K53" s="77"/>
      <c r="L53" s="76"/>
    </row>
    <row r="54" spans="1:14" ht="15" thickBot="1" x14ac:dyDescent="0.35">
      <c r="A54" s="135"/>
      <c r="B54" s="132"/>
      <c r="C54" s="164"/>
      <c r="D54" s="123"/>
      <c r="E54" s="99"/>
      <c r="F54" s="155"/>
      <c r="G54" s="142"/>
      <c r="H54" s="124"/>
      <c r="I54" s="158"/>
      <c r="J54" s="77"/>
      <c r="K54" s="77"/>
      <c r="L54" s="76"/>
    </row>
    <row r="55" spans="1:14" ht="15" thickBot="1" x14ac:dyDescent="0.35">
      <c r="A55" s="135"/>
      <c r="B55" s="132"/>
      <c r="C55" s="164"/>
      <c r="D55" s="123"/>
      <c r="E55" s="99"/>
      <c r="F55" s="155"/>
      <c r="G55" s="142"/>
      <c r="H55" s="124"/>
      <c r="I55" s="158"/>
      <c r="J55" s="77"/>
      <c r="K55" s="77"/>
      <c r="L55" s="76"/>
    </row>
    <row r="56" spans="1:14" ht="15" thickBot="1" x14ac:dyDescent="0.35">
      <c r="A56" s="135"/>
      <c r="B56" s="132" t="s">
        <v>14</v>
      </c>
      <c r="C56" s="164"/>
      <c r="D56" s="123"/>
      <c r="E56" s="97"/>
      <c r="F56" s="155"/>
      <c r="G56" s="142"/>
      <c r="H56" s="124"/>
      <c r="I56" s="158"/>
      <c r="J56" s="77"/>
      <c r="K56" s="77"/>
      <c r="L56" s="76"/>
    </row>
    <row r="57" spans="1:14" ht="15" thickBot="1" x14ac:dyDescent="0.35">
      <c r="A57" s="137"/>
      <c r="B57" s="133" t="s">
        <v>15</v>
      </c>
      <c r="C57" s="165"/>
      <c r="D57" s="123"/>
      <c r="E57" s="97"/>
      <c r="F57" s="156"/>
      <c r="G57" s="143"/>
      <c r="H57" s="124"/>
      <c r="I57" s="158"/>
      <c r="J57" s="77"/>
      <c r="K57" s="77"/>
      <c r="L57" s="76"/>
    </row>
    <row r="58" spans="1:14" x14ac:dyDescent="0.3">
      <c r="A58" s="83"/>
      <c r="B58" s="29" t="s">
        <v>43</v>
      </c>
      <c r="C58" s="31"/>
      <c r="D58" s="8"/>
      <c r="E58" s="94">
        <f>SUM(E49:E57)</f>
        <v>24</v>
      </c>
      <c r="F58" s="41"/>
      <c r="G58" s="41"/>
      <c r="H58" s="95">
        <f>SUM(H49:H57)</f>
        <v>24</v>
      </c>
      <c r="I58" s="43"/>
      <c r="J58" s="77"/>
      <c r="K58" s="77"/>
      <c r="L58" s="76"/>
    </row>
    <row r="59" spans="1:14" s="5" customFormat="1" ht="7.5" customHeight="1" x14ac:dyDescent="0.3">
      <c r="A59" s="46"/>
      <c r="B59" s="29"/>
      <c r="C59" s="31"/>
      <c r="D59" s="8"/>
      <c r="E59" s="40"/>
      <c r="F59" s="36"/>
      <c r="G59" s="36"/>
      <c r="H59" s="36"/>
      <c r="I59" s="36"/>
      <c r="J59" s="77"/>
      <c r="K59" s="77"/>
      <c r="L59" s="76"/>
      <c r="M59" s="10"/>
      <c r="N59" s="10"/>
    </row>
    <row r="60" spans="1:14" ht="16.5" customHeight="1" x14ac:dyDescent="0.3">
      <c r="A60" s="51" t="s">
        <v>44</v>
      </c>
      <c r="B60" s="52"/>
      <c r="C60" s="53"/>
      <c r="D60" s="54"/>
      <c r="E60" s="37">
        <f>E47+E58+E38</f>
        <v>72</v>
      </c>
      <c r="F60" s="37">
        <v>60</v>
      </c>
      <c r="G60" s="37">
        <v>114</v>
      </c>
      <c r="H60" s="37">
        <f>H47+H58+H38</f>
        <v>72</v>
      </c>
      <c r="I60" s="39" t="str">
        <f>IF(OR(H60&lt;F60,H60&gt;G60),"no", "ok")</f>
        <v>ok</v>
      </c>
      <c r="J60" s="77"/>
      <c r="K60" s="77"/>
      <c r="L60" s="76"/>
    </row>
    <row r="61" spans="1:14" s="5" customFormat="1" ht="15" thickBot="1" x14ac:dyDescent="0.35">
      <c r="A61" s="46"/>
      <c r="B61" s="12"/>
      <c r="C61" s="92"/>
      <c r="D61" s="91"/>
      <c r="E61" s="92"/>
      <c r="F61" s="67"/>
      <c r="G61" s="68"/>
      <c r="H61" s="92"/>
      <c r="I61" s="17"/>
      <c r="J61" s="31"/>
      <c r="K61" s="31"/>
      <c r="L61" s="76"/>
      <c r="M61" s="10"/>
      <c r="N61" s="10"/>
    </row>
    <row r="62" spans="1:14" ht="15" thickBot="1" x14ac:dyDescent="0.35">
      <c r="A62" s="144" t="s">
        <v>46</v>
      </c>
      <c r="B62" s="147"/>
      <c r="C62" s="103" t="s">
        <v>48</v>
      </c>
      <c r="D62" s="119" t="s">
        <v>50</v>
      </c>
      <c r="E62" s="97">
        <v>6</v>
      </c>
      <c r="F62" s="160">
        <v>18</v>
      </c>
      <c r="G62" s="138">
        <v>30</v>
      </c>
      <c r="H62" s="124">
        <v>6</v>
      </c>
      <c r="I62" s="157" t="str">
        <f>IF(OR(H76&lt;F62,H76&gt;G62),"no", "ok")</f>
        <v>ok</v>
      </c>
      <c r="J62" s="77"/>
      <c r="K62" s="77"/>
      <c r="L62" s="76"/>
    </row>
    <row r="63" spans="1:14" ht="15" thickBot="1" x14ac:dyDescent="0.35">
      <c r="A63" s="129"/>
      <c r="B63" s="148"/>
      <c r="C63" s="103" t="s">
        <v>7</v>
      </c>
      <c r="D63" s="119" t="s">
        <v>51</v>
      </c>
      <c r="E63" s="97">
        <v>6</v>
      </c>
      <c r="F63" s="161"/>
      <c r="G63" s="139"/>
      <c r="H63" s="124">
        <v>6</v>
      </c>
      <c r="I63" s="158"/>
      <c r="J63" s="77"/>
      <c r="K63" s="77"/>
      <c r="L63" s="76"/>
    </row>
    <row r="64" spans="1:14" ht="15" thickBot="1" x14ac:dyDescent="0.35">
      <c r="A64" s="129"/>
      <c r="B64" s="148"/>
      <c r="C64" s="103" t="s">
        <v>49</v>
      </c>
      <c r="D64" s="119" t="s">
        <v>59</v>
      </c>
      <c r="E64" s="97">
        <v>6</v>
      </c>
      <c r="F64" s="161"/>
      <c r="G64" s="139"/>
      <c r="H64" s="124">
        <v>6</v>
      </c>
      <c r="I64" s="158"/>
      <c r="J64" s="77"/>
      <c r="K64" s="77"/>
      <c r="L64" s="76"/>
    </row>
    <row r="65" spans="1:12" ht="15" thickBot="1" x14ac:dyDescent="0.35">
      <c r="A65" s="129"/>
      <c r="B65" s="148"/>
      <c r="C65" s="103" t="s">
        <v>6</v>
      </c>
      <c r="D65" s="123"/>
      <c r="E65" s="97"/>
      <c r="F65" s="161"/>
      <c r="G65" s="139"/>
      <c r="H65" s="124"/>
      <c r="I65" s="158"/>
      <c r="J65" s="77"/>
      <c r="K65" s="77"/>
      <c r="L65" s="76"/>
    </row>
    <row r="66" spans="1:12" ht="15" thickBot="1" x14ac:dyDescent="0.35">
      <c r="A66" s="129"/>
      <c r="B66" s="148"/>
      <c r="C66" s="103" t="s">
        <v>11</v>
      </c>
      <c r="D66" s="123"/>
      <c r="E66" s="97"/>
      <c r="F66" s="161"/>
      <c r="G66" s="139"/>
      <c r="H66" s="124"/>
      <c r="I66" s="158"/>
      <c r="J66" s="77"/>
      <c r="K66" s="77"/>
      <c r="L66" s="76"/>
    </row>
    <row r="67" spans="1:12" ht="15" thickBot="1" x14ac:dyDescent="0.35">
      <c r="A67" s="129"/>
      <c r="B67" s="148"/>
      <c r="C67" s="103" t="s">
        <v>47</v>
      </c>
      <c r="D67" s="123"/>
      <c r="E67" s="97"/>
      <c r="F67" s="161"/>
      <c r="G67" s="139"/>
      <c r="H67" s="124"/>
      <c r="I67" s="158"/>
      <c r="J67" s="77"/>
      <c r="K67" s="77"/>
      <c r="L67" s="76"/>
    </row>
    <row r="68" spans="1:12" ht="15" thickBot="1" x14ac:dyDescent="0.35">
      <c r="A68" s="129"/>
      <c r="B68" s="148"/>
      <c r="C68" s="103" t="s">
        <v>13</v>
      </c>
      <c r="D68" s="123"/>
      <c r="E68" s="97"/>
      <c r="F68" s="161"/>
      <c r="G68" s="139"/>
      <c r="H68" s="124"/>
      <c r="I68" s="158"/>
      <c r="J68" s="77"/>
      <c r="K68" s="77"/>
      <c r="L68" s="76"/>
    </row>
    <row r="69" spans="1:12" ht="15" thickBot="1" x14ac:dyDescent="0.35">
      <c r="A69" s="129"/>
      <c r="B69" s="148"/>
      <c r="C69" s="103" t="s">
        <v>12</v>
      </c>
      <c r="D69" s="123"/>
      <c r="E69" s="97"/>
      <c r="F69" s="161"/>
      <c r="G69" s="139"/>
      <c r="H69" s="124"/>
      <c r="I69" s="158"/>
      <c r="J69" s="77"/>
      <c r="K69" s="77"/>
      <c r="L69" s="76"/>
    </row>
    <row r="70" spans="1:12" ht="15" thickBot="1" x14ac:dyDescent="0.35">
      <c r="A70" s="129"/>
      <c r="B70" s="148"/>
      <c r="C70" s="165"/>
      <c r="D70" s="123"/>
      <c r="E70" s="97"/>
      <c r="F70" s="161"/>
      <c r="G70" s="139"/>
      <c r="H70" s="124"/>
      <c r="I70" s="158"/>
      <c r="J70" s="77"/>
      <c r="K70" s="77"/>
      <c r="L70" s="76"/>
    </row>
    <row r="71" spans="1:12" ht="15" thickBot="1" x14ac:dyDescent="0.35">
      <c r="A71" s="129"/>
      <c r="B71" s="148"/>
      <c r="C71" s="166"/>
      <c r="D71" s="123"/>
      <c r="E71" s="97"/>
      <c r="F71" s="161"/>
      <c r="G71" s="139"/>
      <c r="H71" s="124"/>
      <c r="I71" s="158"/>
      <c r="J71" s="77"/>
      <c r="K71" s="77"/>
      <c r="L71" s="76"/>
    </row>
    <row r="72" spans="1:12" ht="15" thickBot="1" x14ac:dyDescent="0.35">
      <c r="A72" s="129"/>
      <c r="B72" s="148"/>
      <c r="C72" s="166"/>
      <c r="D72" s="123"/>
      <c r="E72" s="97"/>
      <c r="F72" s="161"/>
      <c r="G72" s="139"/>
      <c r="H72" s="124"/>
      <c r="I72" s="158"/>
      <c r="J72" s="77"/>
      <c r="K72" s="77"/>
      <c r="L72" s="76"/>
    </row>
    <row r="73" spans="1:12" ht="15" thickBot="1" x14ac:dyDescent="0.35">
      <c r="A73" s="129"/>
      <c r="B73" s="148"/>
      <c r="C73" s="166"/>
      <c r="D73" s="123"/>
      <c r="E73" s="97"/>
      <c r="F73" s="161"/>
      <c r="G73" s="139"/>
      <c r="H73" s="124"/>
      <c r="I73" s="158"/>
      <c r="J73" s="77"/>
      <c r="K73" s="77"/>
      <c r="L73" s="76"/>
    </row>
    <row r="74" spans="1:12" ht="15" thickBot="1" x14ac:dyDescent="0.35">
      <c r="A74" s="129"/>
      <c r="B74" s="148"/>
      <c r="C74" s="166"/>
      <c r="D74" s="123"/>
      <c r="E74" s="97"/>
      <c r="F74" s="161"/>
      <c r="G74" s="139"/>
      <c r="H74" s="124"/>
      <c r="I74" s="158"/>
      <c r="J74" s="77"/>
      <c r="K74" s="77"/>
      <c r="L74" s="76"/>
    </row>
    <row r="75" spans="1:12" ht="15" thickBot="1" x14ac:dyDescent="0.35">
      <c r="A75" s="130"/>
      <c r="B75" s="159"/>
      <c r="C75" s="167"/>
      <c r="D75" s="123"/>
      <c r="E75" s="97"/>
      <c r="F75" s="162"/>
      <c r="G75" s="140"/>
      <c r="H75" s="125"/>
      <c r="I75" s="153"/>
      <c r="J75" s="77"/>
      <c r="K75" s="77"/>
      <c r="L75" s="76"/>
    </row>
    <row r="76" spans="1:12" x14ac:dyDescent="0.3">
      <c r="A76" s="55"/>
      <c r="B76" s="29" t="s">
        <v>25</v>
      </c>
      <c r="C76" s="25"/>
      <c r="D76" s="9"/>
      <c r="E76" s="34">
        <f>SUM(E62:E75)</f>
        <v>18</v>
      </c>
      <c r="F76" s="9"/>
      <c r="G76" s="26"/>
      <c r="H76" s="27">
        <f>SUM(H62:H75)</f>
        <v>18</v>
      </c>
      <c r="I76" s="26"/>
      <c r="J76" s="77"/>
      <c r="K76" s="77"/>
      <c r="L76" s="76"/>
    </row>
    <row r="77" spans="1:12" ht="15" thickBot="1" x14ac:dyDescent="0.35">
      <c r="A77" s="55"/>
      <c r="B77" s="19"/>
      <c r="C77" s="20"/>
      <c r="D77" s="5"/>
      <c r="E77" s="22"/>
      <c r="F77" s="9"/>
      <c r="G77" s="9"/>
      <c r="H77" s="4"/>
      <c r="I77" s="4"/>
      <c r="J77" s="77"/>
      <c r="K77" s="77"/>
      <c r="L77" s="76"/>
    </row>
    <row r="78" spans="1:12" ht="15" thickBot="1" x14ac:dyDescent="0.35">
      <c r="A78" s="144" t="s">
        <v>52</v>
      </c>
      <c r="B78" s="145" t="s">
        <v>53</v>
      </c>
      <c r="C78" s="104" t="s">
        <v>55</v>
      </c>
      <c r="D78" s="120" t="s">
        <v>82</v>
      </c>
      <c r="E78" s="97">
        <v>6</v>
      </c>
      <c r="F78" s="109">
        <v>0</v>
      </c>
      <c r="G78" s="69">
        <v>6</v>
      </c>
      <c r="H78" s="124">
        <v>6</v>
      </c>
      <c r="I78" s="112" t="str">
        <f>IF(OR(H78&lt;F78,H78&gt;G78),"no", "ok")</f>
        <v>ok</v>
      </c>
      <c r="J78" s="77"/>
      <c r="K78" s="77"/>
      <c r="L78" s="76"/>
    </row>
    <row r="79" spans="1:12" ht="29.4" thickBot="1" x14ac:dyDescent="0.35">
      <c r="A79" s="129"/>
      <c r="B79" s="146"/>
      <c r="C79" s="104" t="s">
        <v>56</v>
      </c>
      <c r="D79" s="123"/>
      <c r="E79" s="97"/>
      <c r="F79" s="110">
        <v>0</v>
      </c>
      <c r="G79" s="70">
        <v>3</v>
      </c>
      <c r="H79" s="124"/>
      <c r="I79" s="112" t="str">
        <f t="shared" ref="I79:I81" si="0">IF(OR(H79&lt;F79,H79&gt;G79),"no", "ok")</f>
        <v>ok</v>
      </c>
      <c r="J79" s="77"/>
      <c r="K79" s="77"/>
      <c r="L79" s="76"/>
    </row>
    <row r="80" spans="1:12" ht="29.4" thickBot="1" x14ac:dyDescent="0.35">
      <c r="A80" s="129"/>
      <c r="B80" s="146"/>
      <c r="C80" s="104" t="s">
        <v>57</v>
      </c>
      <c r="D80" s="123"/>
      <c r="E80" s="97">
        <v>6</v>
      </c>
      <c r="F80" s="110">
        <v>0</v>
      </c>
      <c r="G80" s="70">
        <v>6</v>
      </c>
      <c r="H80" s="124">
        <v>6</v>
      </c>
      <c r="I80" s="112" t="str">
        <f t="shared" si="0"/>
        <v>ok</v>
      </c>
      <c r="J80" s="77"/>
      <c r="K80" s="77"/>
      <c r="L80" s="76"/>
    </row>
    <row r="81" spans="1:12" ht="48.6" thickBot="1" x14ac:dyDescent="0.35">
      <c r="A81" s="129"/>
      <c r="B81" s="146"/>
      <c r="C81" s="105" t="s">
        <v>58</v>
      </c>
      <c r="D81" s="119" t="s">
        <v>54</v>
      </c>
      <c r="E81" s="97">
        <v>3</v>
      </c>
      <c r="F81" s="111">
        <v>0</v>
      </c>
      <c r="G81" s="71">
        <v>6</v>
      </c>
      <c r="H81" s="124">
        <v>3</v>
      </c>
      <c r="I81" s="112" t="str">
        <f t="shared" si="0"/>
        <v>ok</v>
      </c>
      <c r="J81" s="77"/>
      <c r="K81" s="77"/>
      <c r="L81" s="76"/>
    </row>
    <row r="82" spans="1:12" ht="15" thickBot="1" x14ac:dyDescent="0.35">
      <c r="A82" s="129"/>
      <c r="B82" s="59"/>
      <c r="C82" s="90"/>
      <c r="D82" s="90"/>
      <c r="E82" s="90"/>
      <c r="F82" s="60"/>
      <c r="G82" s="61"/>
      <c r="H82" s="90"/>
      <c r="I82" s="6"/>
      <c r="J82" s="77"/>
      <c r="K82" s="77"/>
      <c r="L82" s="76"/>
    </row>
    <row r="83" spans="1:12" ht="15" thickBot="1" x14ac:dyDescent="0.35">
      <c r="A83" s="129"/>
      <c r="B83" s="100"/>
      <c r="C83" s="104" t="s">
        <v>60</v>
      </c>
      <c r="D83" s="119" t="s">
        <v>61</v>
      </c>
      <c r="E83" s="97">
        <v>3</v>
      </c>
      <c r="F83" s="113">
        <v>3</v>
      </c>
      <c r="G83" s="72">
        <v>6</v>
      </c>
      <c r="H83" s="124">
        <v>3</v>
      </c>
      <c r="I83" s="116" t="str">
        <f>IF(OR(H83&lt;F83,H83&gt;G83),"no", "ok")</f>
        <v>ok</v>
      </c>
      <c r="J83" s="77"/>
      <c r="K83" s="77"/>
      <c r="L83" s="76"/>
    </row>
    <row r="84" spans="1:12" ht="15" thickBot="1" x14ac:dyDescent="0.35">
      <c r="A84" s="129"/>
      <c r="B84" s="100"/>
      <c r="C84" s="104" t="s">
        <v>62</v>
      </c>
      <c r="D84" s="123"/>
      <c r="E84" s="97">
        <v>3</v>
      </c>
      <c r="F84" s="114">
        <v>3</v>
      </c>
      <c r="G84" s="73">
        <v>6</v>
      </c>
      <c r="H84" s="124">
        <v>3</v>
      </c>
      <c r="I84" s="112" t="str">
        <f t="shared" ref="I84:I86" si="1">IF(OR(H84&lt;F84,H84&gt;G84),"no", "ok")</f>
        <v>ok</v>
      </c>
      <c r="J84" s="77"/>
      <c r="K84" s="77"/>
      <c r="L84" s="76"/>
    </row>
    <row r="85" spans="1:12" ht="15" thickBot="1" x14ac:dyDescent="0.35">
      <c r="A85" s="129"/>
      <c r="B85" s="101"/>
      <c r="C85" s="104" t="s">
        <v>65</v>
      </c>
      <c r="D85" s="123"/>
      <c r="E85" s="97">
        <v>18</v>
      </c>
      <c r="F85" s="115">
        <v>12</v>
      </c>
      <c r="G85" s="74">
        <v>18</v>
      </c>
      <c r="H85" s="124">
        <v>18</v>
      </c>
      <c r="I85" s="117" t="str">
        <f t="shared" si="1"/>
        <v>ok</v>
      </c>
      <c r="J85" s="77"/>
      <c r="K85" s="77"/>
      <c r="L85" s="76"/>
    </row>
    <row r="86" spans="1:12" ht="15" thickBot="1" x14ac:dyDescent="0.35">
      <c r="A86" s="51" t="s">
        <v>63</v>
      </c>
      <c r="B86" s="2"/>
      <c r="C86" s="2"/>
      <c r="D86" s="2"/>
      <c r="E86" s="2">
        <f>SUM(E78:E85)</f>
        <v>39</v>
      </c>
      <c r="F86" s="57">
        <v>21</v>
      </c>
      <c r="G86" s="57">
        <v>54</v>
      </c>
      <c r="H86" s="2">
        <f>SUM(H78:H85)</f>
        <v>39</v>
      </c>
      <c r="I86" s="56" t="str">
        <f t="shared" si="1"/>
        <v>ok</v>
      </c>
      <c r="J86" s="77"/>
      <c r="K86" s="77"/>
      <c r="L86" s="76"/>
    </row>
    <row r="87" spans="1:12" ht="15" thickBot="1" x14ac:dyDescent="0.35">
      <c r="B87" s="2"/>
      <c r="C87" s="2"/>
      <c r="D87" s="2"/>
      <c r="E87" s="2"/>
      <c r="G87" s="2"/>
      <c r="H87" s="2"/>
      <c r="I87" s="2"/>
      <c r="J87" s="77"/>
      <c r="K87" s="77"/>
      <c r="L87" s="76"/>
    </row>
    <row r="88" spans="1:12" ht="15" thickBot="1" x14ac:dyDescent="0.35">
      <c r="A88" s="58" t="s">
        <v>64</v>
      </c>
      <c r="B88" s="23"/>
      <c r="C88" s="23"/>
      <c r="D88" s="23"/>
      <c r="E88" s="23">
        <f>E86+E76+E58+E47+E38+E24+E13</f>
        <v>180</v>
      </c>
      <c r="F88" s="127">
        <v>180</v>
      </c>
      <c r="G88" s="128"/>
      <c r="H88" s="23">
        <f>H86+H76+H58+H47+H38+H24+H13</f>
        <v>180</v>
      </c>
      <c r="I88" s="108" t="str">
        <f>IF(H88=F88,"ok", "no")</f>
        <v>ok</v>
      </c>
      <c r="J88" s="77"/>
      <c r="K88" s="76"/>
      <c r="L88" s="76"/>
    </row>
    <row r="89" spans="1:12" x14ac:dyDescent="0.3">
      <c r="A89" s="2"/>
      <c r="B89" s="2"/>
      <c r="C89" s="2"/>
      <c r="D89" s="2"/>
      <c r="E89" s="2"/>
      <c r="G89" s="2"/>
      <c r="H89" s="2"/>
      <c r="I89" s="2"/>
      <c r="J89" s="77"/>
      <c r="K89" s="76"/>
      <c r="L89" s="76"/>
    </row>
    <row r="90" spans="1:12" x14ac:dyDescent="0.3">
      <c r="A90" s="2"/>
      <c r="J90" s="77"/>
      <c r="K90" s="76"/>
      <c r="L90" s="76"/>
    </row>
  </sheetData>
  <sheetProtection password="EA26" sheet="1" objects="1" scenarios="1"/>
  <mergeCells count="31">
    <mergeCell ref="I3:I12"/>
    <mergeCell ref="B15:B23"/>
    <mergeCell ref="F15:F23"/>
    <mergeCell ref="G15:G23"/>
    <mergeCell ref="I15:I23"/>
    <mergeCell ref="F2:G2"/>
    <mergeCell ref="A3:A23"/>
    <mergeCell ref="B3:B12"/>
    <mergeCell ref="F3:F12"/>
    <mergeCell ref="G3:G12"/>
    <mergeCell ref="I49:I57"/>
    <mergeCell ref="A62:A75"/>
    <mergeCell ref="B62:B75"/>
    <mergeCell ref="F62:F75"/>
    <mergeCell ref="G62:G75"/>
    <mergeCell ref="I62:I75"/>
    <mergeCell ref="A28:A57"/>
    <mergeCell ref="B28:B37"/>
    <mergeCell ref="F28:F37"/>
    <mergeCell ref="G28:G37"/>
    <mergeCell ref="I28:I37"/>
    <mergeCell ref="B40:B46"/>
    <mergeCell ref="F40:F46"/>
    <mergeCell ref="G40:G46"/>
    <mergeCell ref="I40:I46"/>
    <mergeCell ref="B49:B57"/>
    <mergeCell ref="A78:A85"/>
    <mergeCell ref="B78:B81"/>
    <mergeCell ref="F88:G88"/>
    <mergeCell ref="F49:F57"/>
    <mergeCell ref="G49:G57"/>
  </mergeCells>
  <conditionalFormatting sqref="I3:I12 I40:I46 I49:I57 I78:I81 I28:I37 I62:I75">
    <cfRule type="cellIs" dxfId="2" priority="4" operator="equal">
      <formula>"no"</formula>
    </cfRule>
  </conditionalFormatting>
  <conditionalFormatting sqref="I15:I23">
    <cfRule type="cellIs" dxfId="1" priority="3" operator="equal">
      <formula>"no"</formula>
    </cfRule>
  </conditionalFormatting>
  <conditionalFormatting sqref="I83:I86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L3 Curr Elettronica</vt:lpstr>
      <vt:lpstr>L3 Curr TLC</vt:lpstr>
      <vt:lpstr>L3 EIA</vt:lpstr>
      <vt:lpstr>'L3 Curr Elettronica'!Area_stampa</vt:lpstr>
      <vt:lpstr>'L3 Curr TLC'!Area_stampa</vt:lpstr>
      <vt:lpstr>'L3 EIA'!Area_stampa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utente</cp:lastModifiedBy>
  <cp:lastPrinted>2013-11-25T11:32:40Z</cp:lastPrinted>
  <dcterms:created xsi:type="dcterms:W3CDTF">2013-11-20T19:27:17Z</dcterms:created>
  <dcterms:modified xsi:type="dcterms:W3CDTF">2017-02-17T16:09:49Z</dcterms:modified>
</cp:coreProperties>
</file>