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6608" windowHeight="8448"/>
  </bookViews>
  <sheets>
    <sheet name="L3 Curr Elettronica" sheetId="1" r:id="rId1"/>
    <sheet name="L3 Curr TLC" sheetId="4" r:id="rId2"/>
    <sheet name="L3 EIA" sheetId="6" r:id="rId3"/>
  </sheets>
  <externalReferences>
    <externalReference r:id="rId4"/>
  </externalReferences>
  <definedNames>
    <definedName name="_xlnm.Print_Area" localSheetId="0">'L3 Curr Elettronica'!$A$1:$AH$126</definedName>
    <definedName name="_xlnm.Print_Area" localSheetId="1">'L3 Curr TLC'!$A$1:$AH$122</definedName>
    <definedName name="_xlnm.Print_Area" localSheetId="2">'L3 EIA'!$A$1:$AH$119</definedName>
  </definedNames>
  <calcPr calcId="145621"/>
</workbook>
</file>

<file path=xl/calcChain.xml><?xml version="1.0" encoding="utf-8"?>
<calcChain xmlns="http://schemas.openxmlformats.org/spreadsheetml/2006/main">
  <c r="H27" i="1" l="1"/>
  <c r="H25" i="1"/>
  <c r="H85" i="6" l="1"/>
  <c r="I85" i="6" s="1"/>
  <c r="E85" i="6"/>
  <c r="I84" i="6"/>
  <c r="I83" i="6"/>
  <c r="I82" i="6"/>
  <c r="I80" i="6"/>
  <c r="I79" i="6"/>
  <c r="I78" i="6"/>
  <c r="I77" i="6"/>
  <c r="H75" i="6"/>
  <c r="I61" i="6" s="1"/>
  <c r="E75" i="6"/>
  <c r="H57" i="6"/>
  <c r="I47" i="6" s="1"/>
  <c r="E57" i="6"/>
  <c r="H45" i="6"/>
  <c r="I41" i="6" s="1"/>
  <c r="E45" i="6"/>
  <c r="H39" i="6"/>
  <c r="I29" i="6" s="1"/>
  <c r="E39" i="6"/>
  <c r="E27" i="6"/>
  <c r="H25" i="6"/>
  <c r="I16" i="6" s="1"/>
  <c r="E25" i="6"/>
  <c r="H14" i="6"/>
  <c r="E14" i="6"/>
  <c r="E39" i="4"/>
  <c r="H39" i="4"/>
  <c r="I27" i="4" s="1"/>
  <c r="E48" i="4"/>
  <c r="H48" i="4"/>
  <c r="I41" i="4" s="1"/>
  <c r="H88" i="4"/>
  <c r="I88" i="4" s="1"/>
  <c r="E88" i="4"/>
  <c r="I87" i="4"/>
  <c r="I86" i="4"/>
  <c r="I85" i="4"/>
  <c r="I83" i="4"/>
  <c r="I82" i="4"/>
  <c r="I81" i="4"/>
  <c r="I80" i="4"/>
  <c r="H78" i="4"/>
  <c r="I64" i="4" s="1"/>
  <c r="E78" i="4"/>
  <c r="H60" i="4"/>
  <c r="I50" i="4" s="1"/>
  <c r="E60" i="4"/>
  <c r="E25" i="4"/>
  <c r="H23" i="4"/>
  <c r="E23" i="4"/>
  <c r="H13" i="4"/>
  <c r="I3" i="4" s="1"/>
  <c r="E13" i="4"/>
  <c r="H27" i="6" l="1"/>
  <c r="I27" i="6" s="1"/>
  <c r="I3" i="6"/>
  <c r="E87" i="6"/>
  <c r="E59" i="6"/>
  <c r="H87" i="6"/>
  <c r="I87" i="6" s="1"/>
  <c r="H59" i="6"/>
  <c r="I59" i="6" s="1"/>
  <c r="H62" i="4"/>
  <c r="I62" i="4" s="1"/>
  <c r="E62" i="4"/>
  <c r="H25" i="4"/>
  <c r="I25" i="4" s="1"/>
  <c r="E90" i="4"/>
  <c r="I15" i="4"/>
  <c r="H90" i="4"/>
  <c r="I90" i="4" s="1"/>
  <c r="E14" i="1"/>
  <c r="H14" i="1"/>
  <c r="I3" i="1" s="1"/>
  <c r="H42" i="1" l="1"/>
  <c r="H92" i="1"/>
  <c r="I92" i="1" s="1"/>
  <c r="E92" i="1"/>
  <c r="I91" i="1"/>
  <c r="I90" i="1"/>
  <c r="I89" i="1"/>
  <c r="I85" i="1"/>
  <c r="I86" i="1"/>
  <c r="I87" i="1"/>
  <c r="I84" i="1"/>
  <c r="H82" i="1"/>
  <c r="I67" i="1" s="1"/>
  <c r="E82" i="1"/>
  <c r="H52" i="1"/>
  <c r="I44" i="1" s="1"/>
  <c r="H63" i="1"/>
  <c r="I54" i="1" s="1"/>
  <c r="E52" i="1"/>
  <c r="E63" i="1"/>
  <c r="E42" i="1"/>
  <c r="I29" i="1"/>
  <c r="E25" i="1"/>
  <c r="E94" i="1" l="1"/>
  <c r="I16" i="1"/>
  <c r="I27" i="1"/>
  <c r="E65" i="1"/>
  <c r="H94" i="1"/>
  <c r="I94" i="1" s="1"/>
  <c r="H65" i="1"/>
  <c r="I65" i="1" s="1"/>
  <c r="E27" i="1" l="1"/>
</calcChain>
</file>

<file path=xl/sharedStrings.xml><?xml version="1.0" encoding="utf-8"?>
<sst xmlns="http://schemas.openxmlformats.org/spreadsheetml/2006/main" count="257" uniqueCount="92">
  <si>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</si>
  <si>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</si>
  <si>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</si>
  <si>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</si>
  <si>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</si>
  <si>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</si>
  <si>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</si>
  <si>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</si>
  <si>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</si>
  <si>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</si>
  <si>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</si>
  <si>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</si>
  <si>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</si>
  <si>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</si>
  <si>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</si>
  <si>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</si>
  <si>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</si>
  <si>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</si>
  <si>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</si>
  <si>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Geometria 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</si>
  <si>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</si>
  <si>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</si>
  <si>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</si>
  <si>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</si>
  <si>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</si>
  <si>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</si>
  <si>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</si>
  <si>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</si>
  <si>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</si>
  <si>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</si>
  <si>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</si>
  <si>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</si>
  <si>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</si>
  <si>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</si>
  <si>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</si>
  <si>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</si>
  <si>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</si>
  <si>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</si>
  <si>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</si>
  <si>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</si>
  <si>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</si>
  <si>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</si>
  <si>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</si>
  <si>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</si>
  <si>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</si>
  <si>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</si>
  <si>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</si>
  <si>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</si>
  <si>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</si>
  <si>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</si>
  <si>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</si>
  <si>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</si>
  <si>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</si>
  <si>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</si>
  <si>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</si>
  <si>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</si>
  <si>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</si>
  <si>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</si>
  <si>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</si>
  <si>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</si>
  <si>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</si>
  <si>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</si>
  <si>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</si>
  <si>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</si>
  <si>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</si>
  <si>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</si>
  <si>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</si>
  <si>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</si>
  <si>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</si>
  <si>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</si>
  <si>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</si>
  <si>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</si>
  <si>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</si>
  <si>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</si>
  <si>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</si>
  <si>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</si>
  <si>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</si>
  <si>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</si>
  <si>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ING/INF01</t>
  </si>
  <si>
    <t>ING/INF07</t>
  </si>
  <si>
    <t>Campi e circuiti elettromagnetici</t>
  </si>
  <si>
    <t>Misure per l'industria e l'ambiente</t>
  </si>
  <si>
    <t>Misure elettroniche</t>
  </si>
  <si>
    <t>Geometria e Algebra</t>
  </si>
  <si>
    <t xml:space="preserve">Economia e organiz.aziendale </t>
  </si>
  <si>
    <t>MAT/08-Calcolo numerico</t>
  </si>
  <si>
    <t>Lab informatica</t>
  </si>
  <si>
    <t>Geometria e algebra</t>
  </si>
  <si>
    <t>MAT/08-Calcolo Numerico</t>
  </si>
  <si>
    <t>MAT/08</t>
  </si>
  <si>
    <t>FIS/03</t>
  </si>
  <si>
    <t>CHIM/07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</si>
</sst>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6" xfId="0" applyFont="1" applyBorder="1"/>
    <xf numFmtId="0" fontId="3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2" fillId="0" borderId="15" xfId="0" applyFont="1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3" xfId="0" applyFont="1" applyBorder="1"/>
    <xf numFmtId="0" fontId="0" fillId="0" borderId="13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25" xfId="0" applyFont="1" applyBorder="1"/>
    <xf numFmtId="0" fontId="2" fillId="0" borderId="46" xfId="0" applyFont="1" applyBorder="1"/>
    <xf numFmtId="0" fontId="0" fillId="0" borderId="46" xfId="0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6" xfId="0" applyFont="1" applyBorder="1"/>
    <xf numFmtId="0" fontId="0" fillId="0" borderId="1" xfId="0" applyFill="1" applyBorder="1"/>
    <xf numFmtId="0" fontId="0" fillId="0" borderId="33" xfId="0" applyFill="1" applyBorder="1"/>
    <xf numFmtId="0" fontId="0" fillId="0" borderId="31" xfId="0" applyFill="1" applyBorder="1"/>
    <xf numFmtId="0" fontId="2" fillId="0" borderId="25" xfId="0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4-2015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view="pageLayout" zoomScaleNormal="100" zoomScaleSheetLayoutView="80" workbookViewId="0">
      <selection activeCell="D6" sqref="D6"/>
    </sheetView>
  </sheetViews>
  <sheetFormatPr defaultRowHeight="14.4" x14ac:dyDescent="0.3"/>
  <cols>
    <col min="1" max="1" width="16.44140625" customWidth="1"/>
    <col min="2" max="2" width="23.44140625" customWidth="1"/>
    <col min="3" max="3" width="18.886718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5" t="s">
        <v>71</v>
      </c>
      <c r="G2" s="126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40" t="s">
        <v>20</v>
      </c>
      <c r="B3" s="133" t="s">
        <v>17</v>
      </c>
      <c r="C3" s="21" t="s">
        <v>1</v>
      </c>
      <c r="D3" s="112" t="s">
        <v>2</v>
      </c>
      <c r="E3" s="101">
        <v>12</v>
      </c>
      <c r="F3" s="127">
        <v>30</v>
      </c>
      <c r="G3" s="127">
        <v>48</v>
      </c>
      <c r="H3" s="117">
        <v>12</v>
      </c>
      <c r="I3" s="130" t="str">
        <f>IF(OR(H14&lt;F3,H14&gt;G3),"no", "ok")</f>
        <v>ok</v>
      </c>
      <c r="K3" s="85"/>
      <c r="L3" s="85"/>
    </row>
    <row r="4" spans="1:14" ht="15" thickBot="1" x14ac:dyDescent="0.35">
      <c r="A4" s="140"/>
      <c r="B4" s="134"/>
      <c r="C4" s="21" t="s">
        <v>3</v>
      </c>
      <c r="D4" s="112" t="s">
        <v>19</v>
      </c>
      <c r="E4" s="101">
        <v>6</v>
      </c>
      <c r="F4" s="128"/>
      <c r="G4" s="128"/>
      <c r="H4" s="117">
        <v>6</v>
      </c>
      <c r="I4" s="131"/>
      <c r="K4" s="85"/>
      <c r="L4" s="85"/>
    </row>
    <row r="5" spans="1:14" ht="15" thickBot="1" x14ac:dyDescent="0.35">
      <c r="A5" s="140"/>
      <c r="B5" s="134"/>
      <c r="C5" s="21" t="s">
        <v>4</v>
      </c>
      <c r="D5" s="112" t="s">
        <v>18</v>
      </c>
      <c r="E5" s="101">
        <v>9</v>
      </c>
      <c r="F5" s="128"/>
      <c r="G5" s="128"/>
      <c r="H5" s="117">
        <v>9</v>
      </c>
      <c r="I5" s="131"/>
      <c r="K5" s="85"/>
      <c r="L5" s="85"/>
    </row>
    <row r="6" spans="1:14" ht="15" thickBot="1" x14ac:dyDescent="0.35">
      <c r="A6" s="140"/>
      <c r="B6" s="134"/>
      <c r="C6" s="21" t="s">
        <v>1</v>
      </c>
      <c r="D6" s="112" t="s">
        <v>74</v>
      </c>
      <c r="E6" s="101">
        <v>6</v>
      </c>
      <c r="F6" s="128"/>
      <c r="G6" s="128"/>
      <c r="H6" s="117">
        <v>6</v>
      </c>
      <c r="I6" s="131"/>
      <c r="K6" s="85"/>
      <c r="L6" s="85"/>
    </row>
    <row r="7" spans="1:14" ht="15" thickBot="1" x14ac:dyDescent="0.35">
      <c r="A7" s="140"/>
      <c r="B7" s="134"/>
      <c r="C7" s="21" t="s">
        <v>89</v>
      </c>
      <c r="D7" s="116"/>
      <c r="E7" s="101"/>
      <c r="F7" s="128"/>
      <c r="G7" s="128"/>
      <c r="H7" s="117"/>
      <c r="I7" s="131"/>
      <c r="K7" s="85"/>
      <c r="L7" s="85"/>
    </row>
    <row r="8" spans="1:14" ht="15" thickBot="1" x14ac:dyDescent="0.35">
      <c r="A8" s="140"/>
      <c r="B8" s="134"/>
      <c r="C8" s="27"/>
      <c r="D8" s="116"/>
      <c r="E8" s="101"/>
      <c r="F8" s="128"/>
      <c r="G8" s="128"/>
      <c r="H8" s="117"/>
      <c r="I8" s="131"/>
      <c r="K8" s="85"/>
      <c r="L8" s="85"/>
    </row>
    <row r="9" spans="1:14" ht="15" thickBot="1" x14ac:dyDescent="0.35">
      <c r="A9" s="140"/>
      <c r="B9" s="134"/>
      <c r="C9" s="27"/>
      <c r="D9" s="116"/>
      <c r="E9" s="101"/>
      <c r="F9" s="128"/>
      <c r="G9" s="128"/>
      <c r="H9" s="117"/>
      <c r="I9" s="131"/>
      <c r="K9" s="85"/>
      <c r="L9" s="85"/>
    </row>
    <row r="10" spans="1:14" ht="15" thickBot="1" x14ac:dyDescent="0.35">
      <c r="A10" s="140"/>
      <c r="B10" s="134"/>
      <c r="C10" s="27"/>
      <c r="D10" s="116"/>
      <c r="E10" s="101"/>
      <c r="F10" s="128"/>
      <c r="G10" s="128"/>
      <c r="H10" s="117"/>
      <c r="I10" s="131"/>
      <c r="K10" s="85"/>
      <c r="L10" s="85"/>
    </row>
    <row r="11" spans="1:14" ht="15" thickBot="1" x14ac:dyDescent="0.35">
      <c r="A11" s="140"/>
      <c r="B11" s="134"/>
      <c r="C11" s="27"/>
      <c r="D11" s="116"/>
      <c r="E11" s="101"/>
      <c r="F11" s="128"/>
      <c r="G11" s="128"/>
      <c r="H11" s="117"/>
      <c r="I11" s="131"/>
      <c r="K11" s="85"/>
      <c r="L11" s="85"/>
    </row>
    <row r="12" spans="1:14" ht="15" thickBot="1" x14ac:dyDescent="0.35">
      <c r="A12" s="140"/>
      <c r="B12" s="134"/>
      <c r="C12" s="27"/>
      <c r="D12" s="116"/>
      <c r="E12" s="101"/>
      <c r="F12" s="128"/>
      <c r="G12" s="128"/>
      <c r="H12" s="117"/>
      <c r="I12" s="131"/>
      <c r="K12" s="85"/>
      <c r="L12" s="85"/>
    </row>
    <row r="13" spans="1:14" ht="15" thickBot="1" x14ac:dyDescent="0.35">
      <c r="A13" s="140"/>
      <c r="B13" s="135"/>
      <c r="C13" s="88"/>
      <c r="D13" s="116"/>
      <c r="E13" s="101"/>
      <c r="F13" s="129"/>
      <c r="G13" s="129"/>
      <c r="H13" s="117"/>
      <c r="I13" s="132"/>
      <c r="K13" s="85"/>
      <c r="L13" s="85"/>
    </row>
    <row r="14" spans="1:14" s="3" customFormat="1" ht="15.9" customHeight="1" x14ac:dyDescent="0.3">
      <c r="A14" s="140"/>
      <c r="B14" s="31" t="s">
        <v>25</v>
      </c>
      <c r="C14" s="9"/>
      <c r="D14" s="9"/>
      <c r="E14" s="37">
        <f>SUM(E3:E13)</f>
        <v>33</v>
      </c>
      <c r="F14" s="9"/>
      <c r="G14" s="26"/>
      <c r="H14" s="98">
        <f>SUM(H3:H13)</f>
        <v>33</v>
      </c>
      <c r="I14" s="26"/>
      <c r="J14" s="86"/>
      <c r="K14" s="85"/>
      <c r="L14" s="85"/>
      <c r="M14" s="87"/>
      <c r="N14" s="87"/>
    </row>
    <row r="15" spans="1:14" ht="7.5" customHeight="1" thickBot="1" x14ac:dyDescent="0.35">
      <c r="A15" s="140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35">
      <c r="A16" s="140"/>
      <c r="B16" s="133" t="s">
        <v>23</v>
      </c>
      <c r="C16" s="21" t="s">
        <v>5</v>
      </c>
      <c r="D16" s="112" t="s">
        <v>75</v>
      </c>
      <c r="E16" s="101">
        <v>12</v>
      </c>
      <c r="F16" s="136">
        <v>12</v>
      </c>
      <c r="G16" s="136">
        <v>30</v>
      </c>
      <c r="H16" s="117">
        <v>12</v>
      </c>
      <c r="I16" s="130" t="str">
        <f>IF(OR(H25&lt;F16,H25&gt;G16),"no", "ok")</f>
        <v>ok</v>
      </c>
      <c r="K16" s="85"/>
      <c r="L16" s="85"/>
    </row>
    <row r="17" spans="1:14" ht="15" thickBot="1" x14ac:dyDescent="0.35">
      <c r="A17" s="140"/>
      <c r="B17" s="134"/>
      <c r="C17" s="21" t="s">
        <v>66</v>
      </c>
      <c r="D17" s="112" t="s">
        <v>29</v>
      </c>
      <c r="E17" s="102">
        <v>6</v>
      </c>
      <c r="F17" s="137"/>
      <c r="G17" s="137"/>
      <c r="H17" s="117">
        <v>6</v>
      </c>
      <c r="I17" s="131"/>
      <c r="K17" s="85"/>
      <c r="L17" s="85"/>
    </row>
    <row r="18" spans="1:14" ht="15" thickBot="1" x14ac:dyDescent="0.35">
      <c r="A18" s="140"/>
      <c r="B18" s="134"/>
      <c r="C18" s="21" t="s">
        <v>90</v>
      </c>
      <c r="D18" s="116"/>
      <c r="E18" s="102"/>
      <c r="F18" s="137"/>
      <c r="G18" s="137"/>
      <c r="H18" s="117"/>
      <c r="I18" s="131"/>
      <c r="K18" s="85"/>
      <c r="L18" s="85"/>
    </row>
    <row r="19" spans="1:14" ht="15" thickBot="1" x14ac:dyDescent="0.35">
      <c r="A19" s="140"/>
      <c r="B19" s="134"/>
      <c r="C19" s="88" t="s">
        <v>91</v>
      </c>
      <c r="D19" s="116"/>
      <c r="E19" s="101"/>
      <c r="F19" s="137"/>
      <c r="G19" s="137"/>
      <c r="H19" s="117"/>
      <c r="I19" s="131"/>
      <c r="K19" s="85"/>
      <c r="L19" s="85"/>
    </row>
    <row r="20" spans="1:14" ht="15" thickBot="1" x14ac:dyDescent="0.35">
      <c r="A20" s="140"/>
      <c r="B20" s="134"/>
      <c r="C20" s="88"/>
      <c r="D20" s="116"/>
      <c r="E20" s="101"/>
      <c r="F20" s="137"/>
      <c r="G20" s="137"/>
      <c r="H20" s="117"/>
      <c r="I20" s="131"/>
      <c r="K20" s="85"/>
      <c r="L20" s="85"/>
    </row>
    <row r="21" spans="1:14" ht="15" thickBot="1" x14ac:dyDescent="0.35">
      <c r="A21" s="140"/>
      <c r="B21" s="134"/>
      <c r="C21" s="88"/>
      <c r="D21" s="116"/>
      <c r="E21" s="101"/>
      <c r="F21" s="137"/>
      <c r="G21" s="137"/>
      <c r="H21" s="117"/>
      <c r="I21" s="131"/>
      <c r="K21" s="85"/>
      <c r="L21" s="85"/>
    </row>
    <row r="22" spans="1:14" ht="15" thickBot="1" x14ac:dyDescent="0.35">
      <c r="A22" s="140"/>
      <c r="B22" s="134"/>
      <c r="C22" s="88"/>
      <c r="D22" s="116"/>
      <c r="E22" s="101"/>
      <c r="F22" s="137"/>
      <c r="G22" s="137"/>
      <c r="H22" s="117"/>
      <c r="I22" s="131"/>
      <c r="K22" s="85"/>
      <c r="L22" s="85"/>
    </row>
    <row r="23" spans="1:14" ht="15" thickBot="1" x14ac:dyDescent="0.35">
      <c r="A23" s="140"/>
      <c r="B23" s="134"/>
      <c r="C23" s="88"/>
      <c r="D23" s="116"/>
      <c r="E23" s="101"/>
      <c r="F23" s="137"/>
      <c r="G23" s="137"/>
      <c r="H23" s="117"/>
      <c r="I23" s="131"/>
      <c r="K23" s="85"/>
      <c r="L23" s="85"/>
    </row>
    <row r="24" spans="1:14" ht="15" thickBot="1" x14ac:dyDescent="0.35">
      <c r="A24" s="141"/>
      <c r="B24" s="135"/>
      <c r="C24" s="110"/>
      <c r="D24" s="116"/>
      <c r="E24" s="101"/>
      <c r="F24" s="138"/>
      <c r="G24" s="138"/>
      <c r="H24" s="117"/>
      <c r="I24" s="131"/>
      <c r="K24" s="85"/>
      <c r="L24" s="85"/>
      <c r="M24" s="85"/>
    </row>
    <row r="25" spans="1:14" s="3" customFormat="1" ht="15" x14ac:dyDescent="0.25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6.9" customHeight="1" x14ac:dyDescent="0.25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25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51</v>
      </c>
      <c r="I27" s="42" t="str">
        <f>IF(OR(H27&lt;F27,H27&gt;G27),"no", "ok")</f>
        <v>ok</v>
      </c>
      <c r="J27" s="86"/>
      <c r="K27" s="86"/>
      <c r="L27" s="85"/>
    </row>
    <row r="28" spans="1:14" ht="15.75" thickBot="1" x14ac:dyDescent="0.3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35">
      <c r="A29" s="142" t="s">
        <v>0</v>
      </c>
      <c r="B29" s="133" t="s">
        <v>27</v>
      </c>
      <c r="C29" s="27" t="s">
        <v>67</v>
      </c>
      <c r="D29" s="112" t="s">
        <v>28</v>
      </c>
      <c r="E29" s="102">
        <v>6</v>
      </c>
      <c r="F29" s="136">
        <v>24</v>
      </c>
      <c r="G29" s="136">
        <v>48</v>
      </c>
      <c r="H29" s="117">
        <v>6</v>
      </c>
      <c r="I29" s="130" t="str">
        <f>IF(OR(H42&lt;F29,H42&gt;G29),"no", "ok")</f>
        <v>ok</v>
      </c>
      <c r="J29" s="86"/>
      <c r="K29" s="86"/>
      <c r="L29" s="85"/>
    </row>
    <row r="30" spans="1:14" ht="15" thickBot="1" x14ac:dyDescent="0.35">
      <c r="A30" s="143"/>
      <c r="B30" s="134"/>
      <c r="C30" s="27" t="s">
        <v>67</v>
      </c>
      <c r="D30" s="112" t="s">
        <v>31</v>
      </c>
      <c r="E30" s="102">
        <v>6</v>
      </c>
      <c r="F30" s="137"/>
      <c r="G30" s="137"/>
      <c r="H30" s="117">
        <v>6</v>
      </c>
      <c r="I30" s="131"/>
      <c r="J30" s="86"/>
      <c r="K30" s="86"/>
      <c r="L30" s="85"/>
    </row>
    <row r="31" spans="1:14" ht="15" thickBot="1" x14ac:dyDescent="0.35">
      <c r="A31" s="143"/>
      <c r="B31" s="134"/>
      <c r="C31" s="27" t="s">
        <v>67</v>
      </c>
      <c r="D31" s="112" t="s">
        <v>33</v>
      </c>
      <c r="E31" s="102">
        <v>6</v>
      </c>
      <c r="F31" s="137"/>
      <c r="G31" s="137"/>
      <c r="H31" s="117">
        <v>6</v>
      </c>
      <c r="I31" s="131"/>
      <c r="J31" s="86"/>
      <c r="K31" s="86"/>
      <c r="L31" s="85"/>
    </row>
    <row r="32" spans="1:14" ht="15" thickBot="1" x14ac:dyDescent="0.35">
      <c r="A32" s="143"/>
      <c r="B32" s="134"/>
      <c r="C32" s="27" t="s">
        <v>67</v>
      </c>
      <c r="D32" s="112" t="s">
        <v>32</v>
      </c>
      <c r="E32" s="102">
        <v>12</v>
      </c>
      <c r="F32" s="137"/>
      <c r="G32" s="137"/>
      <c r="H32" s="117">
        <v>12</v>
      </c>
      <c r="I32" s="131"/>
      <c r="J32" s="86"/>
      <c r="K32" s="86"/>
      <c r="L32" s="85"/>
    </row>
    <row r="33" spans="1:12" ht="15" thickBot="1" x14ac:dyDescent="0.35">
      <c r="A33" s="143"/>
      <c r="B33" s="134"/>
      <c r="C33" s="27" t="s">
        <v>67</v>
      </c>
      <c r="D33" s="112" t="s">
        <v>36</v>
      </c>
      <c r="E33" s="102">
        <v>6</v>
      </c>
      <c r="F33" s="137"/>
      <c r="G33" s="137"/>
      <c r="H33" s="117">
        <v>6</v>
      </c>
      <c r="I33" s="131"/>
      <c r="J33" s="86"/>
      <c r="K33" s="86"/>
      <c r="L33" s="85"/>
    </row>
    <row r="34" spans="1:12" ht="15" thickBot="1" x14ac:dyDescent="0.35">
      <c r="A34" s="143"/>
      <c r="B34" s="134" t="s">
        <v>14</v>
      </c>
      <c r="C34" s="27" t="s">
        <v>10</v>
      </c>
      <c r="D34" s="112" t="s">
        <v>30</v>
      </c>
      <c r="E34" s="101">
        <v>6</v>
      </c>
      <c r="F34" s="137"/>
      <c r="G34" s="137"/>
      <c r="H34" s="117">
        <v>6</v>
      </c>
      <c r="I34" s="131"/>
      <c r="J34" s="86"/>
      <c r="K34" s="86"/>
      <c r="L34" s="85"/>
    </row>
    <row r="35" spans="1:12" ht="15" thickBot="1" x14ac:dyDescent="0.35">
      <c r="A35" s="143"/>
      <c r="B35" s="134"/>
      <c r="C35" s="27" t="s">
        <v>6</v>
      </c>
      <c r="D35" s="116"/>
      <c r="E35" s="101"/>
      <c r="F35" s="137"/>
      <c r="G35" s="137"/>
      <c r="H35" s="117"/>
      <c r="I35" s="131"/>
      <c r="J35" s="86"/>
      <c r="K35" s="86"/>
      <c r="L35" s="85"/>
    </row>
    <row r="36" spans="1:12" ht="15" thickBot="1" x14ac:dyDescent="0.35">
      <c r="A36" s="143"/>
      <c r="B36" s="134"/>
      <c r="C36" s="27"/>
      <c r="D36" s="116"/>
      <c r="E36" s="101"/>
      <c r="F36" s="137"/>
      <c r="G36" s="137"/>
      <c r="H36" s="117"/>
      <c r="I36" s="131"/>
      <c r="J36" s="86"/>
      <c r="K36" s="86"/>
      <c r="L36" s="85"/>
    </row>
    <row r="37" spans="1:12" ht="15" thickBot="1" x14ac:dyDescent="0.35">
      <c r="A37" s="143"/>
      <c r="B37" s="134"/>
      <c r="C37" s="27"/>
      <c r="D37" s="116"/>
      <c r="E37" s="101"/>
      <c r="F37" s="137"/>
      <c r="G37" s="137"/>
      <c r="H37" s="117"/>
      <c r="I37" s="131"/>
      <c r="J37" s="86"/>
      <c r="K37" s="86"/>
      <c r="L37" s="85"/>
    </row>
    <row r="38" spans="1:12" ht="15" thickBot="1" x14ac:dyDescent="0.35">
      <c r="A38" s="143"/>
      <c r="B38" s="134"/>
      <c r="C38" s="27"/>
      <c r="D38" s="116"/>
      <c r="E38" s="101"/>
      <c r="F38" s="137"/>
      <c r="G38" s="137"/>
      <c r="H38" s="117"/>
      <c r="I38" s="131"/>
      <c r="J38" s="86"/>
      <c r="K38" s="86"/>
      <c r="L38" s="85"/>
    </row>
    <row r="39" spans="1:12" ht="15" thickBot="1" x14ac:dyDescent="0.35">
      <c r="A39" s="143"/>
      <c r="B39" s="134"/>
      <c r="C39" s="27"/>
      <c r="D39" s="116"/>
      <c r="E39" s="101"/>
      <c r="F39" s="137"/>
      <c r="G39" s="137"/>
      <c r="H39" s="117"/>
      <c r="I39" s="131"/>
      <c r="J39" s="86"/>
      <c r="K39" s="86"/>
      <c r="L39" s="85"/>
    </row>
    <row r="40" spans="1:12" ht="15" thickBot="1" x14ac:dyDescent="0.35">
      <c r="A40" s="143"/>
      <c r="B40" s="134"/>
      <c r="C40" s="27"/>
      <c r="D40" s="116"/>
      <c r="E40" s="101"/>
      <c r="F40" s="137"/>
      <c r="G40" s="137"/>
      <c r="H40" s="117"/>
      <c r="I40" s="131"/>
      <c r="J40" s="86"/>
      <c r="K40" s="86"/>
      <c r="L40" s="85"/>
    </row>
    <row r="41" spans="1:12" ht="15" customHeight="1" thickBot="1" x14ac:dyDescent="0.35">
      <c r="A41" s="143"/>
      <c r="B41" s="135" t="s">
        <v>15</v>
      </c>
      <c r="C41" s="27"/>
      <c r="D41" s="116"/>
      <c r="E41" s="101"/>
      <c r="F41" s="138"/>
      <c r="G41" s="138"/>
      <c r="H41" s="117"/>
      <c r="I41" s="131"/>
      <c r="J41" s="86"/>
      <c r="K41" s="86"/>
      <c r="L41" s="85"/>
    </row>
    <row r="42" spans="1:12" ht="14.1" customHeight="1" x14ac:dyDescent="0.3">
      <c r="A42" s="143"/>
      <c r="B42" s="54" t="s">
        <v>34</v>
      </c>
      <c r="C42" s="55"/>
      <c r="D42" s="8"/>
      <c r="E42" s="99">
        <f>SUM(E29:E41)</f>
        <v>42</v>
      </c>
      <c r="F42" s="45"/>
      <c r="G42" s="45"/>
      <c r="H42" s="100">
        <f>SUM(H29:H41)</f>
        <v>42</v>
      </c>
      <c r="I42" s="47"/>
      <c r="J42" s="86"/>
      <c r="K42" s="86"/>
      <c r="L42" s="85"/>
    </row>
    <row r="43" spans="1:12" ht="12" customHeight="1" thickBot="1" x14ac:dyDescent="0.35">
      <c r="A43" s="143"/>
      <c r="B43" s="11"/>
      <c r="C43" s="24"/>
      <c r="D43" s="8"/>
      <c r="E43" s="94"/>
      <c r="F43" s="73"/>
      <c r="G43" s="74"/>
      <c r="H43" s="4"/>
      <c r="I43" s="24"/>
      <c r="J43" s="86"/>
      <c r="K43" s="86"/>
      <c r="L43" s="85"/>
    </row>
    <row r="44" spans="1:12" ht="15" thickBot="1" x14ac:dyDescent="0.35">
      <c r="A44" s="143"/>
      <c r="B44" s="133" t="s">
        <v>35</v>
      </c>
      <c r="C44" s="27" t="s">
        <v>9</v>
      </c>
      <c r="D44" s="112" t="s">
        <v>37</v>
      </c>
      <c r="E44" s="102">
        <v>12</v>
      </c>
      <c r="F44" s="136">
        <v>12</v>
      </c>
      <c r="G44" s="136">
        <v>24</v>
      </c>
      <c r="H44" s="117">
        <v>12</v>
      </c>
      <c r="I44" s="130" t="str">
        <f>IF(OR(H52&lt;F44,H52&gt;G44),"no", "ok")</f>
        <v>ok</v>
      </c>
      <c r="J44" s="86"/>
      <c r="K44" s="86"/>
      <c r="L44" s="85"/>
    </row>
    <row r="45" spans="1:12" ht="15" thickBot="1" x14ac:dyDescent="0.35">
      <c r="A45" s="143"/>
      <c r="B45" s="134"/>
      <c r="C45" s="27" t="s">
        <v>38</v>
      </c>
      <c r="D45" s="116"/>
      <c r="E45" s="102"/>
      <c r="F45" s="137"/>
      <c r="G45" s="137"/>
      <c r="H45" s="117"/>
      <c r="I45" s="131"/>
      <c r="J45" s="86"/>
      <c r="K45" s="86"/>
      <c r="L45" s="85"/>
    </row>
    <row r="46" spans="1:12" ht="15" thickBot="1" x14ac:dyDescent="0.35">
      <c r="A46" s="143"/>
      <c r="B46" s="134"/>
      <c r="C46" s="27"/>
      <c r="D46" s="116"/>
      <c r="E46" s="102"/>
      <c r="F46" s="137"/>
      <c r="G46" s="137"/>
      <c r="H46" s="117"/>
      <c r="I46" s="131"/>
      <c r="J46" s="86"/>
      <c r="K46" s="86"/>
      <c r="L46" s="85"/>
    </row>
    <row r="47" spans="1:12" ht="15" thickBot="1" x14ac:dyDescent="0.35">
      <c r="A47" s="143"/>
      <c r="B47" s="134"/>
      <c r="C47" s="27"/>
      <c r="D47" s="116"/>
      <c r="E47" s="102"/>
      <c r="F47" s="137"/>
      <c r="G47" s="137"/>
      <c r="H47" s="117"/>
      <c r="I47" s="131"/>
      <c r="J47" s="86"/>
      <c r="K47" s="86"/>
      <c r="L47" s="85"/>
    </row>
    <row r="48" spans="1:12" ht="15" thickBot="1" x14ac:dyDescent="0.35">
      <c r="A48" s="143"/>
      <c r="B48" s="134"/>
      <c r="C48" s="27"/>
      <c r="D48" s="116"/>
      <c r="E48" s="102"/>
      <c r="F48" s="137"/>
      <c r="G48" s="137"/>
      <c r="H48" s="117"/>
      <c r="I48" s="131"/>
      <c r="J48" s="86"/>
      <c r="K48" s="86"/>
      <c r="L48" s="85"/>
    </row>
    <row r="49" spans="1:14" ht="15" thickBot="1" x14ac:dyDescent="0.35">
      <c r="A49" s="143"/>
      <c r="B49" s="134"/>
      <c r="C49" s="88"/>
      <c r="D49" s="116"/>
      <c r="E49" s="102"/>
      <c r="F49" s="137"/>
      <c r="G49" s="137"/>
      <c r="H49" s="117"/>
      <c r="I49" s="131"/>
      <c r="J49" s="86"/>
      <c r="K49" s="86"/>
      <c r="L49" s="85"/>
    </row>
    <row r="50" spans="1:14" ht="15" thickBot="1" x14ac:dyDescent="0.35">
      <c r="A50" s="143"/>
      <c r="B50" s="134"/>
      <c r="C50" s="27"/>
      <c r="D50" s="116"/>
      <c r="E50" s="102"/>
      <c r="F50" s="137"/>
      <c r="G50" s="137"/>
      <c r="H50" s="117"/>
      <c r="I50" s="131"/>
      <c r="J50" s="86"/>
      <c r="K50" s="86"/>
      <c r="L50" s="85"/>
    </row>
    <row r="51" spans="1:14" ht="15" thickBot="1" x14ac:dyDescent="0.35">
      <c r="A51" s="143"/>
      <c r="B51" s="135" t="s">
        <v>15</v>
      </c>
      <c r="C51" s="88"/>
      <c r="D51" s="116"/>
      <c r="E51" s="101"/>
      <c r="F51" s="138"/>
      <c r="G51" s="138"/>
      <c r="H51" s="117"/>
      <c r="I51" s="131"/>
      <c r="J51" s="86"/>
      <c r="K51" s="86"/>
      <c r="L51" s="85"/>
    </row>
    <row r="52" spans="1:14" x14ac:dyDescent="0.3">
      <c r="A52" s="143"/>
      <c r="B52" s="31" t="s">
        <v>39</v>
      </c>
      <c r="C52" s="33"/>
      <c r="D52" s="8"/>
      <c r="E52" s="99">
        <f>SUM(E44:E51)</f>
        <v>12</v>
      </c>
      <c r="F52" s="45"/>
      <c r="G52" s="45"/>
      <c r="H52" s="100">
        <f>SUM(H44:H51)</f>
        <v>12</v>
      </c>
      <c r="I52" s="47"/>
      <c r="J52" s="86"/>
      <c r="K52" s="86"/>
      <c r="L52" s="85"/>
    </row>
    <row r="53" spans="1:14" ht="8.1" customHeight="1" thickBot="1" x14ac:dyDescent="0.35">
      <c r="A53" s="144"/>
      <c r="B53" s="11"/>
      <c r="C53" s="56"/>
      <c r="D53" s="57"/>
      <c r="E53" s="56"/>
      <c r="F53" s="58"/>
      <c r="G53" s="75"/>
      <c r="H53" s="24"/>
      <c r="I53" s="24"/>
      <c r="J53" s="86"/>
      <c r="K53" s="86"/>
      <c r="L53" s="85"/>
    </row>
    <row r="54" spans="1:14" ht="15.6" customHeight="1" thickBot="1" x14ac:dyDescent="0.35">
      <c r="A54" s="143"/>
      <c r="B54" s="133" t="s">
        <v>40</v>
      </c>
      <c r="C54" s="27" t="s">
        <v>10</v>
      </c>
      <c r="D54" s="113" t="s">
        <v>42</v>
      </c>
      <c r="E54" s="28">
        <v>12</v>
      </c>
      <c r="F54" s="136">
        <v>24</v>
      </c>
      <c r="G54" s="136">
        <v>42</v>
      </c>
      <c r="H54" s="119">
        <v>12</v>
      </c>
      <c r="I54" s="130" t="str">
        <f>IF(OR(H63&lt;F54,H63&gt;G54),"no", "ok")</f>
        <v>ok</v>
      </c>
      <c r="J54" s="86"/>
      <c r="K54" s="86"/>
      <c r="L54" s="85"/>
    </row>
    <row r="55" spans="1:14" ht="15" thickBot="1" x14ac:dyDescent="0.35">
      <c r="A55" s="143"/>
      <c r="B55" s="134"/>
      <c r="C55" s="27" t="s">
        <v>8</v>
      </c>
      <c r="D55" s="114" t="s">
        <v>41</v>
      </c>
      <c r="E55" s="48">
        <v>12</v>
      </c>
      <c r="F55" s="137"/>
      <c r="G55" s="137"/>
      <c r="H55" s="120">
        <v>12</v>
      </c>
      <c r="I55" s="131"/>
      <c r="J55" s="86"/>
      <c r="K55" s="86"/>
      <c r="L55" s="85"/>
    </row>
    <row r="56" spans="1:14" ht="15" thickBot="1" x14ac:dyDescent="0.35">
      <c r="A56" s="143"/>
      <c r="B56" s="134"/>
      <c r="C56" s="27"/>
      <c r="D56" s="122"/>
      <c r="E56" s="49"/>
      <c r="F56" s="137"/>
      <c r="G56" s="137"/>
      <c r="H56" s="120"/>
      <c r="I56" s="131"/>
      <c r="J56" s="86"/>
      <c r="K56" s="86"/>
      <c r="L56" s="85"/>
    </row>
    <row r="57" spans="1:14" ht="15" thickBot="1" x14ac:dyDescent="0.35">
      <c r="A57" s="143"/>
      <c r="B57" s="134"/>
      <c r="C57" s="27"/>
      <c r="D57" s="123"/>
      <c r="E57" s="53"/>
      <c r="F57" s="137"/>
      <c r="G57" s="137"/>
      <c r="H57" s="120"/>
      <c r="I57" s="131"/>
      <c r="J57" s="86"/>
      <c r="K57" s="86"/>
      <c r="L57" s="85"/>
    </row>
    <row r="58" spans="1:14" ht="15" thickBot="1" x14ac:dyDescent="0.35">
      <c r="A58" s="143"/>
      <c r="B58" s="134"/>
      <c r="C58" s="27"/>
      <c r="D58" s="123"/>
      <c r="E58" s="53"/>
      <c r="F58" s="137"/>
      <c r="G58" s="137"/>
      <c r="H58" s="120"/>
      <c r="I58" s="131"/>
      <c r="J58" s="86"/>
      <c r="K58" s="86"/>
      <c r="L58" s="85"/>
    </row>
    <row r="59" spans="1:14" ht="15" thickBot="1" x14ac:dyDescent="0.35">
      <c r="A59" s="143"/>
      <c r="B59" s="134"/>
      <c r="C59" s="27"/>
      <c r="D59" s="123"/>
      <c r="E59" s="53"/>
      <c r="F59" s="137"/>
      <c r="G59" s="137"/>
      <c r="H59" s="120"/>
      <c r="I59" s="131"/>
      <c r="J59" s="86"/>
      <c r="K59" s="86"/>
      <c r="L59" s="85"/>
    </row>
    <row r="60" spans="1:14" ht="15" thickBot="1" x14ac:dyDescent="0.35">
      <c r="A60" s="143"/>
      <c r="B60" s="134"/>
      <c r="C60" s="27"/>
      <c r="D60" s="123"/>
      <c r="E60" s="53"/>
      <c r="F60" s="137"/>
      <c r="G60" s="137"/>
      <c r="H60" s="120"/>
      <c r="I60" s="131"/>
      <c r="J60" s="86"/>
      <c r="K60" s="86"/>
      <c r="L60" s="85"/>
    </row>
    <row r="61" spans="1:14" ht="15" thickBot="1" x14ac:dyDescent="0.35">
      <c r="A61" s="143"/>
      <c r="B61" s="134" t="s">
        <v>14</v>
      </c>
      <c r="C61" s="27"/>
      <c r="D61" s="123"/>
      <c r="E61" s="29"/>
      <c r="F61" s="137"/>
      <c r="G61" s="137"/>
      <c r="H61" s="120"/>
      <c r="I61" s="131"/>
      <c r="J61" s="86"/>
      <c r="K61" s="86"/>
      <c r="L61" s="85"/>
    </row>
    <row r="62" spans="1:14" ht="15" thickBot="1" x14ac:dyDescent="0.35">
      <c r="A62" s="145"/>
      <c r="B62" s="135" t="s">
        <v>15</v>
      </c>
      <c r="C62" s="88"/>
      <c r="D62" s="124"/>
      <c r="E62" s="30"/>
      <c r="F62" s="138"/>
      <c r="G62" s="138"/>
      <c r="H62" s="121"/>
      <c r="I62" s="131"/>
      <c r="J62" s="86"/>
      <c r="K62" s="86"/>
      <c r="L62" s="85"/>
    </row>
    <row r="63" spans="1:14" x14ac:dyDescent="0.3">
      <c r="A63" s="35"/>
      <c r="B63" s="31" t="s">
        <v>43</v>
      </c>
      <c r="C63" s="33"/>
      <c r="D63" s="34"/>
      <c r="E63" s="44">
        <f>SUM(E54:E62)</f>
        <v>24</v>
      </c>
      <c r="F63" s="45"/>
      <c r="G63" s="45"/>
      <c r="H63" s="46">
        <f>SUM(H54:H62)</f>
        <v>24</v>
      </c>
      <c r="I63" s="47"/>
      <c r="J63" s="86"/>
      <c r="K63" s="86"/>
      <c r="L63" s="85"/>
    </row>
    <row r="64" spans="1:14" s="5" customFormat="1" ht="7.5" customHeight="1" x14ac:dyDescent="0.3">
      <c r="A64" s="36"/>
      <c r="B64" s="31"/>
      <c r="C64" s="33"/>
      <c r="D64" s="8"/>
      <c r="E64" s="43"/>
      <c r="F64" s="39"/>
      <c r="G64" s="39"/>
      <c r="H64" s="39"/>
      <c r="I64" s="39"/>
      <c r="J64" s="86"/>
      <c r="K64" s="86"/>
      <c r="L64" s="85"/>
      <c r="M64" s="10"/>
      <c r="N64" s="10"/>
    </row>
    <row r="65" spans="1:14" ht="16.5" customHeight="1" x14ac:dyDescent="0.3">
      <c r="A65" s="59" t="s">
        <v>44</v>
      </c>
      <c r="B65" s="60"/>
      <c r="C65" s="61"/>
      <c r="D65" s="62"/>
      <c r="E65" s="40">
        <f>E52+E63+E42</f>
        <v>78</v>
      </c>
      <c r="F65" s="40">
        <v>60</v>
      </c>
      <c r="G65" s="40">
        <v>114</v>
      </c>
      <c r="H65" s="40">
        <f>H52+H63+H42</f>
        <v>78</v>
      </c>
      <c r="I65" s="42" t="str">
        <f>IF(OR(H65&lt;F65,H65&gt;G65),"no", "ok")</f>
        <v>ok</v>
      </c>
      <c r="J65" s="86"/>
      <c r="K65" s="86"/>
      <c r="L65" s="85"/>
    </row>
    <row r="66" spans="1:14" s="5" customFormat="1" ht="15" thickBot="1" x14ac:dyDescent="0.35">
      <c r="A66" s="52"/>
      <c r="B66" s="12"/>
      <c r="C66" s="97"/>
      <c r="D66" s="96"/>
      <c r="E66" s="97"/>
      <c r="F66" s="76"/>
      <c r="G66" s="77"/>
      <c r="H66" s="97"/>
      <c r="I66" s="17"/>
      <c r="J66" s="33"/>
      <c r="K66" s="33"/>
      <c r="L66" s="85"/>
      <c r="M66" s="10"/>
      <c r="N66" s="10"/>
    </row>
    <row r="67" spans="1:14" ht="15" thickBot="1" x14ac:dyDescent="0.35">
      <c r="A67" s="146" t="s">
        <v>46</v>
      </c>
      <c r="B67" s="149"/>
      <c r="C67" s="106" t="s">
        <v>48</v>
      </c>
      <c r="D67" s="112" t="s">
        <v>50</v>
      </c>
      <c r="E67" s="101">
        <v>6</v>
      </c>
      <c r="F67" s="127">
        <v>18</v>
      </c>
      <c r="G67" s="127">
        <v>30</v>
      </c>
      <c r="H67" s="117">
        <v>6</v>
      </c>
      <c r="I67" s="130" t="str">
        <f>IF(OR(H82&lt;F67,H82&gt;G67),"no", "ok")</f>
        <v>ok</v>
      </c>
      <c r="J67" s="86"/>
      <c r="K67" s="86"/>
      <c r="L67" s="85"/>
    </row>
    <row r="68" spans="1:14" ht="15" thickBot="1" x14ac:dyDescent="0.35">
      <c r="A68" s="140"/>
      <c r="B68" s="150"/>
      <c r="C68" s="106" t="s">
        <v>7</v>
      </c>
      <c r="D68" s="112" t="s">
        <v>51</v>
      </c>
      <c r="E68" s="101">
        <v>6</v>
      </c>
      <c r="F68" s="128"/>
      <c r="G68" s="128"/>
      <c r="H68" s="117">
        <v>6</v>
      </c>
      <c r="I68" s="131"/>
      <c r="J68" s="86"/>
      <c r="K68" s="86"/>
      <c r="L68" s="85"/>
    </row>
    <row r="69" spans="1:14" ht="15" thickBot="1" x14ac:dyDescent="0.35">
      <c r="A69" s="140"/>
      <c r="B69" s="150"/>
      <c r="C69" s="106" t="s">
        <v>49</v>
      </c>
      <c r="D69" s="112" t="s">
        <v>59</v>
      </c>
      <c r="E69" s="101">
        <v>6</v>
      </c>
      <c r="F69" s="128"/>
      <c r="G69" s="128"/>
      <c r="H69" s="117">
        <v>6</v>
      </c>
      <c r="I69" s="131"/>
      <c r="J69" s="86"/>
      <c r="K69" s="86"/>
      <c r="L69" s="85"/>
    </row>
    <row r="70" spans="1:14" ht="15" thickBot="1" x14ac:dyDescent="0.35">
      <c r="A70" s="140"/>
      <c r="B70" s="150"/>
      <c r="C70" s="106" t="s">
        <v>6</v>
      </c>
      <c r="D70" s="112" t="s">
        <v>68</v>
      </c>
      <c r="E70" s="101">
        <v>6</v>
      </c>
      <c r="F70" s="128"/>
      <c r="G70" s="128"/>
      <c r="H70" s="117">
        <v>6</v>
      </c>
      <c r="I70" s="131"/>
      <c r="J70" s="86"/>
      <c r="K70" s="86"/>
      <c r="L70" s="85"/>
    </row>
    <row r="71" spans="1:14" ht="15" thickBot="1" x14ac:dyDescent="0.35">
      <c r="A71" s="140"/>
      <c r="B71" s="150"/>
      <c r="C71" s="106" t="s">
        <v>11</v>
      </c>
      <c r="D71" s="116"/>
      <c r="E71" s="101"/>
      <c r="F71" s="128"/>
      <c r="G71" s="128"/>
      <c r="H71" s="117"/>
      <c r="I71" s="131"/>
      <c r="J71" s="86"/>
      <c r="K71" s="86"/>
      <c r="L71" s="85"/>
    </row>
    <row r="72" spans="1:14" ht="15" thickBot="1" x14ac:dyDescent="0.35">
      <c r="A72" s="140"/>
      <c r="B72" s="150"/>
      <c r="C72" s="106" t="s">
        <v>47</v>
      </c>
      <c r="D72" s="116"/>
      <c r="E72" s="101"/>
      <c r="F72" s="128"/>
      <c r="G72" s="128"/>
      <c r="H72" s="117"/>
      <c r="I72" s="131"/>
      <c r="J72" s="86"/>
      <c r="K72" s="86"/>
      <c r="L72" s="85"/>
    </row>
    <row r="73" spans="1:14" ht="15" thickBot="1" x14ac:dyDescent="0.35">
      <c r="A73" s="140"/>
      <c r="B73" s="150"/>
      <c r="C73" s="106" t="s">
        <v>13</v>
      </c>
      <c r="D73" s="116"/>
      <c r="E73" s="101"/>
      <c r="F73" s="128"/>
      <c r="G73" s="128"/>
      <c r="H73" s="117"/>
      <c r="I73" s="131"/>
      <c r="J73" s="86"/>
      <c r="K73" s="86"/>
      <c r="L73" s="85"/>
    </row>
    <row r="74" spans="1:14" ht="15" thickBot="1" x14ac:dyDescent="0.35">
      <c r="A74" s="140"/>
      <c r="B74" s="150"/>
      <c r="C74" s="106" t="s">
        <v>12</v>
      </c>
      <c r="D74" s="116"/>
      <c r="E74" s="101"/>
      <c r="F74" s="128"/>
      <c r="G74" s="128"/>
      <c r="H74" s="117"/>
      <c r="I74" s="131"/>
      <c r="J74" s="86"/>
      <c r="K74" s="86"/>
      <c r="L74" s="85"/>
    </row>
    <row r="75" spans="1:14" ht="15" thickBot="1" x14ac:dyDescent="0.35">
      <c r="A75" s="140"/>
      <c r="B75" s="150"/>
      <c r="C75" s="106"/>
      <c r="D75" s="116"/>
      <c r="E75" s="101"/>
      <c r="F75" s="128"/>
      <c r="G75" s="128"/>
      <c r="H75" s="117"/>
      <c r="I75" s="131"/>
      <c r="J75" s="86"/>
      <c r="K75" s="86"/>
      <c r="L75" s="85"/>
    </row>
    <row r="76" spans="1:14" ht="15" thickBot="1" x14ac:dyDescent="0.35">
      <c r="A76" s="140"/>
      <c r="B76" s="150"/>
      <c r="C76" s="106"/>
      <c r="D76" s="116"/>
      <c r="E76" s="101"/>
      <c r="F76" s="128"/>
      <c r="G76" s="128"/>
      <c r="H76" s="117"/>
      <c r="I76" s="131"/>
      <c r="J76" s="86"/>
      <c r="K76" s="86"/>
      <c r="L76" s="85"/>
    </row>
    <row r="77" spans="1:14" ht="15" thickBot="1" x14ac:dyDescent="0.35">
      <c r="A77" s="140"/>
      <c r="B77" s="150"/>
      <c r="C77" s="106"/>
      <c r="D77" s="116"/>
      <c r="E77" s="101"/>
      <c r="F77" s="128"/>
      <c r="G77" s="128"/>
      <c r="H77" s="117"/>
      <c r="I77" s="131"/>
      <c r="J77" s="86"/>
      <c r="K77" s="86"/>
      <c r="L77" s="85"/>
    </row>
    <row r="78" spans="1:14" ht="15" thickBot="1" x14ac:dyDescent="0.35">
      <c r="A78" s="140"/>
      <c r="B78" s="150"/>
      <c r="C78" s="106"/>
      <c r="D78" s="116"/>
      <c r="E78" s="101"/>
      <c r="F78" s="128"/>
      <c r="G78" s="128"/>
      <c r="H78" s="117"/>
      <c r="I78" s="131"/>
      <c r="J78" s="86"/>
      <c r="K78" s="86"/>
      <c r="L78" s="85"/>
    </row>
    <row r="79" spans="1:14" ht="15" thickBot="1" x14ac:dyDescent="0.35">
      <c r="A79" s="140"/>
      <c r="B79" s="150"/>
      <c r="C79" s="106"/>
      <c r="D79" s="116"/>
      <c r="E79" s="101"/>
      <c r="F79" s="128"/>
      <c r="G79" s="128"/>
      <c r="H79" s="117"/>
      <c r="I79" s="131"/>
      <c r="J79" s="86"/>
      <c r="K79" s="86"/>
      <c r="L79" s="85"/>
    </row>
    <row r="80" spans="1:14" ht="15" thickBot="1" x14ac:dyDescent="0.35">
      <c r="A80" s="140"/>
      <c r="B80" s="150"/>
      <c r="C80" s="106"/>
      <c r="D80" s="116"/>
      <c r="E80" s="101"/>
      <c r="F80" s="128"/>
      <c r="G80" s="128"/>
      <c r="H80" s="117"/>
      <c r="I80" s="131"/>
      <c r="J80" s="86"/>
      <c r="K80" s="86"/>
      <c r="L80" s="85"/>
    </row>
    <row r="81" spans="1:12" ht="15" thickBot="1" x14ac:dyDescent="0.35">
      <c r="A81" s="141"/>
      <c r="B81" s="151"/>
      <c r="C81" s="111"/>
      <c r="D81" s="116"/>
      <c r="E81" s="101"/>
      <c r="F81" s="129"/>
      <c r="G81" s="129"/>
      <c r="H81" s="117"/>
      <c r="I81" s="132"/>
      <c r="J81" s="86"/>
      <c r="K81" s="86"/>
      <c r="L81" s="85"/>
    </row>
    <row r="82" spans="1:12" x14ac:dyDescent="0.3">
      <c r="A82" s="63"/>
      <c r="B82" s="31" t="s">
        <v>25</v>
      </c>
      <c r="C82" s="25"/>
      <c r="D82" s="9"/>
      <c r="E82" s="37">
        <f>SUM(E67:E81)</f>
        <v>24</v>
      </c>
      <c r="F82" s="9"/>
      <c r="G82" s="26"/>
      <c r="H82" s="98">
        <f>SUM(H67:H81)</f>
        <v>24</v>
      </c>
      <c r="I82" s="26"/>
      <c r="J82" s="86"/>
      <c r="K82" s="86"/>
      <c r="L82" s="85"/>
    </row>
    <row r="83" spans="1:12" ht="15" thickBot="1" x14ac:dyDescent="0.35">
      <c r="A83" s="63"/>
      <c r="B83" s="19"/>
      <c r="C83" s="20"/>
      <c r="D83" s="5"/>
      <c r="E83" s="22"/>
      <c r="F83" s="9"/>
      <c r="G83" s="9"/>
      <c r="H83" s="4"/>
      <c r="I83" s="4"/>
      <c r="J83" s="86"/>
      <c r="K83" s="86"/>
      <c r="L83" s="85"/>
    </row>
    <row r="84" spans="1:12" ht="15" thickBot="1" x14ac:dyDescent="0.35">
      <c r="A84" s="146" t="s">
        <v>52</v>
      </c>
      <c r="B84" s="147" t="s">
        <v>53</v>
      </c>
      <c r="C84" s="107" t="s">
        <v>55</v>
      </c>
      <c r="D84" s="112" t="s">
        <v>88</v>
      </c>
      <c r="E84" s="101">
        <v>6</v>
      </c>
      <c r="F84" s="78">
        <v>0</v>
      </c>
      <c r="G84" s="78">
        <v>6</v>
      </c>
      <c r="H84" s="117">
        <v>6</v>
      </c>
      <c r="I84" s="50" t="str">
        <f>IF(OR(H84&lt;F84,H84&gt;G84),"no", "ok")</f>
        <v>ok</v>
      </c>
      <c r="J84" s="86"/>
      <c r="K84" s="86"/>
      <c r="L84" s="85"/>
    </row>
    <row r="85" spans="1:12" ht="29.4" thickBot="1" x14ac:dyDescent="0.35">
      <c r="A85" s="140"/>
      <c r="B85" s="148"/>
      <c r="C85" s="107" t="s">
        <v>56</v>
      </c>
      <c r="D85" s="116"/>
      <c r="E85" s="101"/>
      <c r="F85" s="79">
        <v>0</v>
      </c>
      <c r="G85" s="79">
        <v>3</v>
      </c>
      <c r="H85" s="117"/>
      <c r="I85" s="50" t="str">
        <f t="shared" ref="I85:I87" si="0">IF(OR(H85&lt;F85,H85&gt;G85),"no", "ok")</f>
        <v>ok</v>
      </c>
      <c r="J85" s="86"/>
      <c r="K85" s="86"/>
      <c r="L85" s="85"/>
    </row>
    <row r="86" spans="1:12" ht="29.4" thickBot="1" x14ac:dyDescent="0.35">
      <c r="A86" s="140"/>
      <c r="B86" s="148"/>
      <c r="C86" s="107" t="s">
        <v>57</v>
      </c>
      <c r="D86" s="116"/>
      <c r="E86" s="101"/>
      <c r="F86" s="79">
        <v>0</v>
      </c>
      <c r="G86" s="79">
        <v>6</v>
      </c>
      <c r="H86" s="117"/>
      <c r="I86" s="50" t="str">
        <f t="shared" si="0"/>
        <v>ok</v>
      </c>
      <c r="J86" s="86"/>
      <c r="K86" s="86"/>
      <c r="L86" s="85"/>
    </row>
    <row r="87" spans="1:12" ht="48.6" thickBot="1" x14ac:dyDescent="0.35">
      <c r="A87" s="140"/>
      <c r="B87" s="148"/>
      <c r="C87" s="108" t="s">
        <v>58</v>
      </c>
      <c r="D87" s="112" t="s">
        <v>54</v>
      </c>
      <c r="E87" s="101">
        <v>3</v>
      </c>
      <c r="F87" s="80">
        <v>0</v>
      </c>
      <c r="G87" s="80">
        <v>6</v>
      </c>
      <c r="H87" s="117">
        <v>3</v>
      </c>
      <c r="I87" s="50" t="str">
        <f t="shared" si="0"/>
        <v>ok</v>
      </c>
      <c r="J87" s="86"/>
      <c r="K87" s="86"/>
      <c r="L87" s="85"/>
    </row>
    <row r="88" spans="1:12" ht="15" thickBot="1" x14ac:dyDescent="0.35">
      <c r="A88" s="140"/>
      <c r="B88" s="68"/>
      <c r="C88" s="95"/>
      <c r="D88" s="69"/>
      <c r="E88" s="69"/>
      <c r="F88" s="69"/>
      <c r="G88" s="70"/>
      <c r="H88" s="69"/>
      <c r="I88" s="6"/>
      <c r="J88" s="86"/>
      <c r="K88" s="86"/>
      <c r="L88" s="85"/>
    </row>
    <row r="89" spans="1:12" ht="15" thickBot="1" x14ac:dyDescent="0.35">
      <c r="A89" s="140"/>
      <c r="B89" s="103"/>
      <c r="C89" s="107" t="s">
        <v>60</v>
      </c>
      <c r="D89" s="112" t="s">
        <v>61</v>
      </c>
      <c r="E89" s="101">
        <v>3</v>
      </c>
      <c r="F89" s="81">
        <v>3</v>
      </c>
      <c r="G89" s="81">
        <v>6</v>
      </c>
      <c r="H89" s="117">
        <v>3</v>
      </c>
      <c r="I89" s="51" t="str">
        <f>IF(OR(H89&lt;F89,H89&gt;G89),"no", "ok")</f>
        <v>ok</v>
      </c>
      <c r="J89" s="86"/>
      <c r="K89" s="86"/>
      <c r="L89" s="85"/>
    </row>
    <row r="90" spans="1:12" ht="15" thickBot="1" x14ac:dyDescent="0.35">
      <c r="A90" s="140"/>
      <c r="B90" s="103"/>
      <c r="C90" s="107" t="s">
        <v>62</v>
      </c>
      <c r="D90" s="116"/>
      <c r="E90" s="101">
        <v>3</v>
      </c>
      <c r="F90" s="82">
        <v>3</v>
      </c>
      <c r="G90" s="82">
        <v>6</v>
      </c>
      <c r="H90" s="117">
        <v>3</v>
      </c>
      <c r="I90" s="50" t="str">
        <f t="shared" ref="I90:I92" si="1">IF(OR(H90&lt;F90,H90&gt;G90),"no", "ok")</f>
        <v>ok</v>
      </c>
      <c r="J90" s="86"/>
      <c r="K90" s="86"/>
      <c r="L90" s="85"/>
    </row>
    <row r="91" spans="1:12" ht="15" thickBot="1" x14ac:dyDescent="0.35">
      <c r="A91" s="140"/>
      <c r="B91" s="104"/>
      <c r="C91" s="107" t="s">
        <v>65</v>
      </c>
      <c r="D91" s="116"/>
      <c r="E91" s="101">
        <v>12</v>
      </c>
      <c r="F91" s="83">
        <v>12</v>
      </c>
      <c r="G91" s="83">
        <v>18</v>
      </c>
      <c r="H91" s="117">
        <v>12</v>
      </c>
      <c r="I91" s="64" t="str">
        <f t="shared" si="1"/>
        <v>ok</v>
      </c>
      <c r="J91" s="86"/>
      <c r="K91" s="86"/>
      <c r="L91" s="85"/>
    </row>
    <row r="92" spans="1:12" ht="15" thickBot="1" x14ac:dyDescent="0.35">
      <c r="A92" s="59" t="s">
        <v>63</v>
      </c>
      <c r="B92" s="2"/>
      <c r="C92" s="2"/>
      <c r="D92" s="2"/>
      <c r="E92" s="2">
        <f>SUM(E84:E91)</f>
        <v>27</v>
      </c>
      <c r="F92" s="65">
        <v>21</v>
      </c>
      <c r="G92" s="65">
        <v>54</v>
      </c>
      <c r="H92" s="2">
        <f>SUM(H84:H91)</f>
        <v>27</v>
      </c>
      <c r="I92" s="64" t="str">
        <f t="shared" si="1"/>
        <v>ok</v>
      </c>
      <c r="J92" s="86"/>
      <c r="K92" s="86"/>
      <c r="L92" s="85"/>
    </row>
    <row r="93" spans="1:12" x14ac:dyDescent="0.3">
      <c r="B93" s="2"/>
      <c r="C93" s="2"/>
      <c r="D93" s="2"/>
      <c r="E93" s="2"/>
      <c r="G93" s="2"/>
      <c r="H93" s="2"/>
      <c r="I93" s="2"/>
      <c r="J93" s="86"/>
      <c r="K93" s="86"/>
      <c r="L93" s="85"/>
    </row>
    <row r="94" spans="1:12" x14ac:dyDescent="0.3">
      <c r="A94" s="66" t="s">
        <v>64</v>
      </c>
      <c r="B94" s="23"/>
      <c r="C94" s="23"/>
      <c r="D94" s="23"/>
      <c r="E94" s="23">
        <f>E92+E82+E63+E52+E42+E25+E14</f>
        <v>180</v>
      </c>
      <c r="F94" s="139">
        <v>180</v>
      </c>
      <c r="G94" s="139"/>
      <c r="H94" s="23">
        <f>H92+H82+H63+H52+H42+H25+H14</f>
        <v>180</v>
      </c>
      <c r="I94" s="67" t="str">
        <f>IF(H94=F94,"ok", "no")</f>
        <v>ok</v>
      </c>
      <c r="J94" s="86"/>
      <c r="K94" s="85"/>
      <c r="L94" s="85"/>
    </row>
    <row r="95" spans="1:12" x14ac:dyDescent="0.3">
      <c r="A95" s="2"/>
      <c r="B95" s="2"/>
      <c r="C95" s="2"/>
      <c r="D95" s="2"/>
      <c r="E95" s="2"/>
      <c r="G95" s="2"/>
      <c r="H95" s="2"/>
      <c r="I95" s="2"/>
      <c r="J95" s="86"/>
      <c r="K95" s="85"/>
      <c r="L95" s="85"/>
    </row>
    <row r="96" spans="1:12" x14ac:dyDescent="0.3">
      <c r="A96" s="2"/>
      <c r="J96" s="86"/>
      <c r="K96" s="85"/>
      <c r="L96" s="85"/>
    </row>
  </sheetData>
  <dataConsolidate/>
  <mergeCells count="31">
    <mergeCell ref="F94:G94"/>
    <mergeCell ref="A3:A24"/>
    <mergeCell ref="B3:B13"/>
    <mergeCell ref="B16:B24"/>
    <mergeCell ref="B44:B51"/>
    <mergeCell ref="A29:A62"/>
    <mergeCell ref="F3:F13"/>
    <mergeCell ref="G3:G13"/>
    <mergeCell ref="B54:B62"/>
    <mergeCell ref="F54:F62"/>
    <mergeCell ref="G54:G62"/>
    <mergeCell ref="A67:A81"/>
    <mergeCell ref="B84:B87"/>
    <mergeCell ref="A84:A91"/>
    <mergeCell ref="G29:G41"/>
    <mergeCell ref="B67:B81"/>
    <mergeCell ref="F2:G2"/>
    <mergeCell ref="F67:F81"/>
    <mergeCell ref="G67:G81"/>
    <mergeCell ref="I67:I81"/>
    <mergeCell ref="B29:B41"/>
    <mergeCell ref="F29:F41"/>
    <mergeCell ref="I54:I62"/>
    <mergeCell ref="I3:I13"/>
    <mergeCell ref="F16:F24"/>
    <mergeCell ref="G16:G24"/>
    <mergeCell ref="I16:I24"/>
    <mergeCell ref="F44:F51"/>
    <mergeCell ref="G44:G51"/>
    <mergeCell ref="I44:I51"/>
    <mergeCell ref="I29:I41"/>
  </mergeCells>
  <conditionalFormatting sqref="I3:I13 I44:I51 I54:I62 I84:I87 I67:I81">
    <cfRule type="cellIs" dxfId="9" priority="11" operator="equal">
      <formula>"no"</formula>
    </cfRule>
  </conditionalFormatting>
  <conditionalFormatting sqref="I16:I24">
    <cfRule type="cellIs" dxfId="8" priority="8" operator="equal">
      <formula>"no"</formula>
    </cfRule>
  </conditionalFormatting>
  <conditionalFormatting sqref="I29:I41">
    <cfRule type="cellIs" dxfId="7" priority="7" operator="equal">
      <formula>"no"</formula>
    </cfRule>
  </conditionalFormatting>
  <conditionalFormatting sqref="I89:I92">
    <cfRule type="cellIs" dxfId="6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view="pageLayout" zoomScaleNormal="100" zoomScaleSheetLayoutView="80" workbookViewId="0">
      <selection activeCell="D7" sqref="D7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5" t="s">
        <v>71</v>
      </c>
      <c r="G2" s="126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40" t="s">
        <v>20</v>
      </c>
      <c r="B3" s="133" t="s">
        <v>17</v>
      </c>
      <c r="C3" s="21" t="s">
        <v>1</v>
      </c>
      <c r="D3" s="112" t="s">
        <v>2</v>
      </c>
      <c r="E3" s="101">
        <v>12</v>
      </c>
      <c r="F3" s="127">
        <v>30</v>
      </c>
      <c r="G3" s="127">
        <v>48</v>
      </c>
      <c r="H3" s="117">
        <v>12</v>
      </c>
      <c r="I3" s="130" t="str">
        <f>IF(OR(H13&lt;F3,H13&gt;G3),"no", "ok")</f>
        <v>ok</v>
      </c>
      <c r="K3" s="85"/>
      <c r="L3" s="85"/>
    </row>
    <row r="4" spans="1:14" ht="15" thickBot="1" x14ac:dyDescent="0.35">
      <c r="A4" s="140"/>
      <c r="B4" s="134"/>
      <c r="C4" s="21" t="s">
        <v>3</v>
      </c>
      <c r="D4" s="112" t="s">
        <v>87</v>
      </c>
      <c r="E4" s="101">
        <v>6</v>
      </c>
      <c r="F4" s="128"/>
      <c r="G4" s="128"/>
      <c r="H4" s="117">
        <v>6</v>
      </c>
      <c r="I4" s="131"/>
      <c r="K4" s="85"/>
      <c r="L4" s="85"/>
    </row>
    <row r="5" spans="1:14" ht="15" thickBot="1" x14ac:dyDescent="0.35">
      <c r="A5" s="140"/>
      <c r="B5" s="134"/>
      <c r="C5" s="21" t="s">
        <v>4</v>
      </c>
      <c r="D5" s="112" t="s">
        <v>18</v>
      </c>
      <c r="E5" s="101">
        <v>9</v>
      </c>
      <c r="F5" s="128"/>
      <c r="G5" s="128"/>
      <c r="H5" s="117">
        <v>9</v>
      </c>
      <c r="I5" s="131"/>
      <c r="K5" s="85"/>
      <c r="L5" s="85"/>
    </row>
    <row r="6" spans="1:14" ht="15" thickBot="1" x14ac:dyDescent="0.35">
      <c r="A6" s="140"/>
      <c r="B6" s="134"/>
      <c r="C6" s="21" t="s">
        <v>1</v>
      </c>
      <c r="D6" s="112" t="s">
        <v>74</v>
      </c>
      <c r="E6" s="101">
        <v>6</v>
      </c>
      <c r="F6" s="128"/>
      <c r="G6" s="128"/>
      <c r="H6" s="117">
        <v>6</v>
      </c>
      <c r="I6" s="131"/>
      <c r="K6" s="85"/>
      <c r="L6" s="85"/>
    </row>
    <row r="7" spans="1:14" ht="15" thickBot="1" x14ac:dyDescent="0.35">
      <c r="A7" s="140"/>
      <c r="B7" s="134"/>
      <c r="C7" s="21" t="s">
        <v>89</v>
      </c>
      <c r="D7" s="116"/>
      <c r="E7" s="101"/>
      <c r="F7" s="128"/>
      <c r="G7" s="128"/>
      <c r="H7" s="117"/>
      <c r="I7" s="131"/>
      <c r="K7" s="85"/>
      <c r="L7" s="85"/>
    </row>
    <row r="8" spans="1:14" ht="15" thickBot="1" x14ac:dyDescent="0.35">
      <c r="A8" s="140"/>
      <c r="B8" s="134"/>
      <c r="C8" s="27"/>
      <c r="D8" s="116"/>
      <c r="E8" s="101"/>
      <c r="F8" s="128"/>
      <c r="G8" s="128"/>
      <c r="H8" s="117"/>
      <c r="I8" s="131"/>
      <c r="K8" s="85"/>
      <c r="L8" s="85"/>
    </row>
    <row r="9" spans="1:14" ht="15" thickBot="1" x14ac:dyDescent="0.35">
      <c r="A9" s="140"/>
      <c r="B9" s="134"/>
      <c r="C9" s="27"/>
      <c r="D9" s="116"/>
      <c r="E9" s="101"/>
      <c r="F9" s="128"/>
      <c r="G9" s="128"/>
      <c r="H9" s="117"/>
      <c r="I9" s="131"/>
      <c r="K9" s="85"/>
      <c r="L9" s="85"/>
    </row>
    <row r="10" spans="1:14" ht="15" thickBot="1" x14ac:dyDescent="0.35">
      <c r="A10" s="140"/>
      <c r="B10" s="134"/>
      <c r="C10" s="27"/>
      <c r="D10" s="116"/>
      <c r="E10" s="101"/>
      <c r="F10" s="128"/>
      <c r="G10" s="128"/>
      <c r="H10" s="117"/>
      <c r="I10" s="131"/>
      <c r="K10" s="85"/>
      <c r="L10" s="85"/>
    </row>
    <row r="11" spans="1:14" ht="15" thickBot="1" x14ac:dyDescent="0.35">
      <c r="A11" s="140"/>
      <c r="B11" s="134"/>
      <c r="C11" s="27"/>
      <c r="D11" s="116"/>
      <c r="E11" s="101"/>
      <c r="F11" s="128"/>
      <c r="G11" s="128"/>
      <c r="H11" s="117"/>
      <c r="I11" s="131"/>
      <c r="K11" s="85"/>
      <c r="L11" s="85"/>
    </row>
    <row r="12" spans="1:14" ht="15" thickBot="1" x14ac:dyDescent="0.35">
      <c r="A12" s="140"/>
      <c r="B12" s="135"/>
      <c r="C12" s="88"/>
      <c r="D12" s="116"/>
      <c r="E12" s="101"/>
      <c r="F12" s="129"/>
      <c r="G12" s="129"/>
      <c r="H12" s="117"/>
      <c r="I12" s="132"/>
      <c r="K12" s="85"/>
      <c r="L12" s="85"/>
    </row>
    <row r="13" spans="1:14" s="3" customFormat="1" ht="15.9" customHeight="1" x14ac:dyDescent="0.3">
      <c r="A13" s="140"/>
      <c r="B13" s="31" t="s">
        <v>25</v>
      </c>
      <c r="C13" s="9"/>
      <c r="D13" s="9"/>
      <c r="E13" s="37">
        <f>SUM(E3:E12)</f>
        <v>33</v>
      </c>
      <c r="F13" s="9"/>
      <c r="G13" s="26"/>
      <c r="H13" s="98">
        <f>SUM(H3:H12)</f>
        <v>33</v>
      </c>
      <c r="I13" s="26"/>
      <c r="J13" s="86"/>
      <c r="K13" s="85"/>
      <c r="L13" s="85"/>
      <c r="M13" s="87"/>
      <c r="N13" s="87"/>
    </row>
    <row r="14" spans="1:14" ht="7.5" customHeight="1" thickBot="1" x14ac:dyDescent="0.35">
      <c r="A14" s="140"/>
      <c r="B14" s="19"/>
      <c r="C14" s="20"/>
      <c r="D14" s="5"/>
      <c r="E14" s="22"/>
      <c r="F14" s="9"/>
      <c r="G14" s="9"/>
      <c r="H14" s="4"/>
      <c r="I14" s="4"/>
      <c r="K14" s="85"/>
      <c r="L14" s="85"/>
    </row>
    <row r="15" spans="1:14" ht="15" thickBot="1" x14ac:dyDescent="0.35">
      <c r="A15" s="140"/>
      <c r="B15" s="133" t="s">
        <v>23</v>
      </c>
      <c r="C15" s="21" t="s">
        <v>5</v>
      </c>
      <c r="D15" s="112" t="s">
        <v>21</v>
      </c>
      <c r="E15" s="101">
        <v>12</v>
      </c>
      <c r="F15" s="136">
        <v>12</v>
      </c>
      <c r="G15" s="136">
        <v>30</v>
      </c>
      <c r="H15" s="117">
        <v>12</v>
      </c>
      <c r="I15" s="130" t="str">
        <f>IF(OR(H23&lt;F15,H23&gt;G15),"no", "ok")</f>
        <v>ok</v>
      </c>
      <c r="K15" s="85"/>
      <c r="L15" s="85"/>
    </row>
    <row r="16" spans="1:14" ht="15" thickBot="1" x14ac:dyDescent="0.35">
      <c r="A16" s="140"/>
      <c r="B16" s="134"/>
      <c r="C16" s="21" t="s">
        <v>66</v>
      </c>
      <c r="D16" s="112" t="s">
        <v>29</v>
      </c>
      <c r="E16" s="102">
        <v>6</v>
      </c>
      <c r="F16" s="137"/>
      <c r="G16" s="137"/>
      <c r="H16" s="117">
        <v>6</v>
      </c>
      <c r="I16" s="131"/>
      <c r="K16" s="85"/>
      <c r="L16" s="85"/>
    </row>
    <row r="17" spans="1:14" ht="15" thickBot="1" x14ac:dyDescent="0.35">
      <c r="A17" s="140"/>
      <c r="B17" s="134"/>
      <c r="C17" s="21" t="s">
        <v>90</v>
      </c>
      <c r="D17" s="116"/>
      <c r="E17" s="101">
        <v>0</v>
      </c>
      <c r="F17" s="137"/>
      <c r="G17" s="137"/>
      <c r="H17" s="117"/>
      <c r="I17" s="131"/>
      <c r="K17" s="85"/>
      <c r="L17" s="85"/>
    </row>
    <row r="18" spans="1:14" ht="15" thickBot="1" x14ac:dyDescent="0.35">
      <c r="A18" s="140"/>
      <c r="B18" s="134"/>
      <c r="C18" s="88" t="s">
        <v>91</v>
      </c>
      <c r="D18" s="116"/>
      <c r="E18" s="101"/>
      <c r="F18" s="137"/>
      <c r="G18" s="137"/>
      <c r="H18" s="117"/>
      <c r="I18" s="131"/>
      <c r="K18" s="85"/>
      <c r="L18" s="85"/>
    </row>
    <row r="19" spans="1:14" ht="15" thickBot="1" x14ac:dyDescent="0.35">
      <c r="A19" s="140"/>
      <c r="B19" s="134"/>
      <c r="C19" s="88"/>
      <c r="D19" s="116"/>
      <c r="E19" s="101"/>
      <c r="F19" s="137"/>
      <c r="G19" s="137"/>
      <c r="H19" s="117"/>
      <c r="I19" s="131"/>
      <c r="K19" s="85"/>
      <c r="L19" s="85"/>
    </row>
    <row r="20" spans="1:14" ht="15" thickBot="1" x14ac:dyDescent="0.35">
      <c r="A20" s="140"/>
      <c r="B20" s="134"/>
      <c r="C20" s="88"/>
      <c r="D20" s="116"/>
      <c r="E20" s="101"/>
      <c r="F20" s="137"/>
      <c r="G20" s="137"/>
      <c r="H20" s="117"/>
      <c r="I20" s="131"/>
      <c r="K20" s="85"/>
      <c r="L20" s="85"/>
    </row>
    <row r="21" spans="1:14" ht="15" thickBot="1" x14ac:dyDescent="0.35">
      <c r="A21" s="140"/>
      <c r="B21" s="134"/>
      <c r="C21" s="88"/>
      <c r="D21" s="116"/>
      <c r="E21" s="101"/>
      <c r="F21" s="137"/>
      <c r="G21" s="137"/>
      <c r="H21" s="117"/>
      <c r="I21" s="131"/>
      <c r="K21" s="85"/>
      <c r="L21" s="85"/>
    </row>
    <row r="22" spans="1:14" ht="15" thickBot="1" x14ac:dyDescent="0.35">
      <c r="A22" s="141"/>
      <c r="B22" s="135"/>
      <c r="C22" s="88"/>
      <c r="D22" s="116"/>
      <c r="E22" s="101">
        <v>0</v>
      </c>
      <c r="F22" s="138"/>
      <c r="G22" s="138"/>
      <c r="H22" s="117"/>
      <c r="I22" s="131"/>
      <c r="K22" s="85"/>
      <c r="L22" s="85"/>
      <c r="M22" s="85"/>
    </row>
    <row r="23" spans="1:14" s="3" customFormat="1" ht="15" x14ac:dyDescent="0.25">
      <c r="A23" s="32"/>
      <c r="B23" s="31" t="s">
        <v>24</v>
      </c>
      <c r="C23" s="33"/>
      <c r="D23" s="8"/>
      <c r="E23" s="99">
        <f>SUM(E15:E22)</f>
        <v>18</v>
      </c>
      <c r="F23" s="45"/>
      <c r="G23" s="45"/>
      <c r="H23" s="100">
        <f>SUM(H15:H22)</f>
        <v>18</v>
      </c>
      <c r="I23" s="47"/>
      <c r="J23" s="87"/>
      <c r="K23" s="85"/>
      <c r="L23" s="85"/>
      <c r="M23" s="87"/>
      <c r="N23" s="87"/>
    </row>
    <row r="24" spans="1:14" s="3" customFormat="1" ht="6.9" customHeight="1" x14ac:dyDescent="0.25">
      <c r="A24" s="38"/>
      <c r="B24" s="31"/>
      <c r="C24" s="33"/>
      <c r="D24" s="8"/>
      <c r="E24" s="43"/>
      <c r="F24" s="39"/>
      <c r="G24" s="39"/>
      <c r="H24" s="39"/>
      <c r="I24" s="39"/>
      <c r="J24" s="86"/>
      <c r="K24" s="86"/>
      <c r="L24" s="85"/>
      <c r="M24" s="87"/>
      <c r="N24" s="87"/>
    </row>
    <row r="25" spans="1:14" ht="16.5" customHeight="1" x14ac:dyDescent="0.25">
      <c r="A25" s="59" t="s">
        <v>45</v>
      </c>
      <c r="B25" s="60"/>
      <c r="C25" s="61"/>
      <c r="D25" s="62"/>
      <c r="E25" s="40">
        <f>[1]Foglio1!$E$17</f>
        <v>0</v>
      </c>
      <c r="F25" s="71">
        <v>42</v>
      </c>
      <c r="G25" s="71">
        <v>78</v>
      </c>
      <c r="H25" s="41">
        <f>H23+H13</f>
        <v>51</v>
      </c>
      <c r="I25" s="42" t="str">
        <f>IF(OR(H25&lt;F25,H25&gt;G25),"no", "ok")</f>
        <v>ok</v>
      </c>
      <c r="J25" s="86"/>
      <c r="K25" s="86"/>
      <c r="L25" s="85"/>
    </row>
    <row r="26" spans="1:14" ht="15.75" thickBot="1" x14ac:dyDescent="0.3">
      <c r="A26" s="5"/>
      <c r="B26" s="10"/>
      <c r="C26" s="18"/>
      <c r="D26" s="8"/>
      <c r="E26" s="4"/>
      <c r="F26" s="72"/>
      <c r="G26" s="7"/>
      <c r="H26" s="4"/>
      <c r="I26" s="4"/>
      <c r="J26" s="86"/>
      <c r="K26" s="86"/>
      <c r="L26" s="85"/>
    </row>
    <row r="27" spans="1:14" ht="15" thickBot="1" x14ac:dyDescent="0.35">
      <c r="A27" s="142" t="s">
        <v>0</v>
      </c>
      <c r="B27" s="133" t="s">
        <v>27</v>
      </c>
      <c r="C27" s="27" t="s">
        <v>67</v>
      </c>
      <c r="D27" s="112" t="s">
        <v>28</v>
      </c>
      <c r="E27" s="102">
        <v>6</v>
      </c>
      <c r="F27" s="136">
        <v>24</v>
      </c>
      <c r="G27" s="136">
        <v>48</v>
      </c>
      <c r="H27" s="117">
        <v>6</v>
      </c>
      <c r="I27" s="130" t="str">
        <f>IF(OR(H39&lt;F27,H39&gt;G27),"no", "ok")</f>
        <v>ok</v>
      </c>
      <c r="J27" s="86"/>
      <c r="K27" s="86"/>
      <c r="L27" s="85"/>
    </row>
    <row r="28" spans="1:14" ht="15" thickBot="1" x14ac:dyDescent="0.35">
      <c r="A28" s="143"/>
      <c r="B28" s="134"/>
      <c r="C28" s="27" t="s">
        <v>67</v>
      </c>
      <c r="D28" s="112" t="s">
        <v>32</v>
      </c>
      <c r="E28" s="102">
        <v>12</v>
      </c>
      <c r="F28" s="137"/>
      <c r="G28" s="137"/>
      <c r="H28" s="117">
        <v>12</v>
      </c>
      <c r="I28" s="131"/>
      <c r="J28" s="86"/>
      <c r="K28" s="86"/>
      <c r="L28" s="85"/>
    </row>
    <row r="29" spans="1:14" ht="15" thickBot="1" x14ac:dyDescent="0.35">
      <c r="A29" s="143"/>
      <c r="B29" s="134"/>
      <c r="C29" s="27" t="s">
        <v>10</v>
      </c>
      <c r="D29" s="112" t="s">
        <v>30</v>
      </c>
      <c r="E29" s="102">
        <v>6</v>
      </c>
      <c r="F29" s="137"/>
      <c r="G29" s="137"/>
      <c r="H29" s="117">
        <v>6</v>
      </c>
      <c r="I29" s="131"/>
      <c r="J29" s="86"/>
      <c r="K29" s="86"/>
      <c r="L29" s="85"/>
    </row>
    <row r="30" spans="1:14" ht="15" thickBot="1" x14ac:dyDescent="0.35">
      <c r="A30" s="143"/>
      <c r="B30" s="134"/>
      <c r="C30" s="27" t="s">
        <v>78</v>
      </c>
      <c r="D30" s="116"/>
      <c r="E30" s="102"/>
      <c r="F30" s="137"/>
      <c r="G30" s="137"/>
      <c r="H30" s="117"/>
      <c r="I30" s="131"/>
      <c r="J30" s="86"/>
      <c r="K30" s="86"/>
      <c r="L30" s="85"/>
    </row>
    <row r="31" spans="1:14" ht="15" thickBot="1" x14ac:dyDescent="0.35">
      <c r="A31" s="143"/>
      <c r="B31" s="134"/>
      <c r="C31" s="27" t="s">
        <v>79</v>
      </c>
      <c r="D31" s="116"/>
      <c r="E31" s="102"/>
      <c r="F31" s="137"/>
      <c r="G31" s="137"/>
      <c r="H31" s="117"/>
      <c r="I31" s="131"/>
      <c r="J31" s="86"/>
      <c r="K31" s="86"/>
      <c r="L31" s="85"/>
    </row>
    <row r="32" spans="1:14" ht="15" thickBot="1" x14ac:dyDescent="0.35">
      <c r="A32" s="143"/>
      <c r="B32" s="134"/>
      <c r="C32" s="27"/>
      <c r="D32" s="116"/>
      <c r="E32" s="101"/>
      <c r="F32" s="137"/>
      <c r="G32" s="137"/>
      <c r="H32" s="117"/>
      <c r="I32" s="131"/>
      <c r="J32" s="86"/>
      <c r="K32" s="86"/>
      <c r="L32" s="85"/>
    </row>
    <row r="33" spans="1:12" ht="15" thickBot="1" x14ac:dyDescent="0.35">
      <c r="A33" s="143"/>
      <c r="B33" s="134"/>
      <c r="C33" s="27"/>
      <c r="D33" s="116"/>
      <c r="E33" s="101"/>
      <c r="F33" s="137"/>
      <c r="G33" s="137"/>
      <c r="H33" s="117"/>
      <c r="I33" s="131"/>
      <c r="J33" s="86"/>
      <c r="K33" s="86"/>
      <c r="L33" s="85"/>
    </row>
    <row r="34" spans="1:12" ht="15" thickBot="1" x14ac:dyDescent="0.35">
      <c r="A34" s="143"/>
      <c r="B34" s="134"/>
      <c r="C34" s="27"/>
      <c r="D34" s="116"/>
      <c r="E34" s="101"/>
      <c r="F34" s="137"/>
      <c r="G34" s="137"/>
      <c r="H34" s="117"/>
      <c r="I34" s="131"/>
      <c r="J34" s="86"/>
      <c r="K34" s="86"/>
      <c r="L34" s="85"/>
    </row>
    <row r="35" spans="1:12" ht="15" thickBot="1" x14ac:dyDescent="0.35">
      <c r="A35" s="143"/>
      <c r="B35" s="134"/>
      <c r="C35" s="27"/>
      <c r="D35" s="116"/>
      <c r="E35" s="101"/>
      <c r="F35" s="137"/>
      <c r="G35" s="137"/>
      <c r="H35" s="117"/>
      <c r="I35" s="131"/>
      <c r="J35" s="86"/>
      <c r="K35" s="86"/>
      <c r="L35" s="85"/>
    </row>
    <row r="36" spans="1:12" ht="15" thickBot="1" x14ac:dyDescent="0.35">
      <c r="A36" s="143"/>
      <c r="B36" s="134"/>
      <c r="C36" s="27"/>
      <c r="D36" s="116"/>
      <c r="E36" s="101"/>
      <c r="F36" s="137"/>
      <c r="G36" s="137"/>
      <c r="H36" s="117"/>
      <c r="I36" s="131"/>
      <c r="J36" s="86"/>
      <c r="K36" s="86"/>
      <c r="L36" s="85"/>
    </row>
    <row r="37" spans="1:12" ht="15" thickBot="1" x14ac:dyDescent="0.35">
      <c r="A37" s="143"/>
      <c r="B37" s="134"/>
      <c r="C37" s="27"/>
      <c r="D37" s="116"/>
      <c r="E37" s="101"/>
      <c r="F37" s="137"/>
      <c r="G37" s="137"/>
      <c r="H37" s="117"/>
      <c r="I37" s="131"/>
      <c r="J37" s="86"/>
      <c r="K37" s="86"/>
      <c r="L37" s="85"/>
    </row>
    <row r="38" spans="1:12" ht="15" customHeight="1" thickBot="1" x14ac:dyDescent="0.35">
      <c r="A38" s="143"/>
      <c r="B38" s="135"/>
      <c r="C38" s="27"/>
      <c r="D38" s="116"/>
      <c r="E38" s="101"/>
      <c r="F38" s="138"/>
      <c r="G38" s="138"/>
      <c r="H38" s="117"/>
      <c r="I38" s="132"/>
      <c r="J38" s="86"/>
      <c r="K38" s="86"/>
      <c r="L38" s="85"/>
    </row>
    <row r="39" spans="1:12" ht="14.1" customHeight="1" x14ac:dyDescent="0.3">
      <c r="A39" s="143"/>
      <c r="B39" s="54" t="s">
        <v>34</v>
      </c>
      <c r="C39" s="55"/>
      <c r="D39" s="8"/>
      <c r="E39" s="99">
        <f>SUM(E27:E38)</f>
        <v>24</v>
      </c>
      <c r="F39" s="45"/>
      <c r="G39" s="45"/>
      <c r="H39" s="100">
        <f>SUM(H27:H38)</f>
        <v>24</v>
      </c>
      <c r="I39" s="47"/>
      <c r="J39" s="86"/>
      <c r="K39" s="86"/>
      <c r="L39" s="85"/>
    </row>
    <row r="40" spans="1:12" ht="12" customHeight="1" thickBot="1" x14ac:dyDescent="0.35">
      <c r="A40" s="143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35">
      <c r="A41" s="143"/>
      <c r="B41" s="133" t="s">
        <v>35</v>
      </c>
      <c r="C41" s="27" t="s">
        <v>9</v>
      </c>
      <c r="D41" s="112" t="s">
        <v>37</v>
      </c>
      <c r="E41" s="102">
        <v>12</v>
      </c>
      <c r="F41" s="136">
        <v>12</v>
      </c>
      <c r="G41" s="136">
        <v>24</v>
      </c>
      <c r="H41" s="117">
        <v>12</v>
      </c>
      <c r="I41" s="130" t="str">
        <f>IF(OR(H48&lt;F41,H48&gt;G41),"no", "ok")</f>
        <v>ok</v>
      </c>
      <c r="J41" s="86"/>
      <c r="K41" s="86"/>
      <c r="L41" s="85"/>
    </row>
    <row r="42" spans="1:12" ht="15" thickBot="1" x14ac:dyDescent="0.35">
      <c r="A42" s="143"/>
      <c r="B42" s="134"/>
      <c r="C42" s="27" t="s">
        <v>38</v>
      </c>
      <c r="D42" s="116"/>
      <c r="E42" s="102"/>
      <c r="F42" s="137"/>
      <c r="G42" s="137"/>
      <c r="H42" s="117"/>
      <c r="I42" s="131"/>
      <c r="J42" s="86"/>
      <c r="K42" s="86"/>
      <c r="L42" s="85"/>
    </row>
    <row r="43" spans="1:12" ht="15" thickBot="1" x14ac:dyDescent="0.35">
      <c r="A43" s="143"/>
      <c r="B43" s="134"/>
      <c r="C43" s="27"/>
      <c r="D43" s="116"/>
      <c r="E43" s="102"/>
      <c r="F43" s="137"/>
      <c r="G43" s="137"/>
      <c r="H43" s="117"/>
      <c r="I43" s="131"/>
      <c r="J43" s="86"/>
      <c r="K43" s="86"/>
      <c r="L43" s="85"/>
    </row>
    <row r="44" spans="1:12" ht="15" thickBot="1" x14ac:dyDescent="0.35">
      <c r="A44" s="143"/>
      <c r="B44" s="134"/>
      <c r="C44" s="27"/>
      <c r="D44" s="116"/>
      <c r="E44" s="102"/>
      <c r="F44" s="137"/>
      <c r="G44" s="137"/>
      <c r="H44" s="117"/>
      <c r="I44" s="131"/>
      <c r="J44" s="86"/>
      <c r="K44" s="86"/>
      <c r="L44" s="85"/>
    </row>
    <row r="45" spans="1:12" ht="15" thickBot="1" x14ac:dyDescent="0.35">
      <c r="A45" s="143"/>
      <c r="B45" s="134"/>
      <c r="C45" s="27"/>
      <c r="D45" s="116"/>
      <c r="E45" s="102"/>
      <c r="F45" s="137"/>
      <c r="G45" s="137"/>
      <c r="H45" s="117"/>
      <c r="I45" s="131"/>
      <c r="J45" s="86"/>
      <c r="K45" s="86"/>
      <c r="L45" s="85"/>
    </row>
    <row r="46" spans="1:12" ht="15" thickBot="1" x14ac:dyDescent="0.35">
      <c r="A46" s="143"/>
      <c r="B46" s="134"/>
      <c r="C46" s="27"/>
      <c r="D46" s="116"/>
      <c r="E46" s="102"/>
      <c r="F46" s="137"/>
      <c r="G46" s="137"/>
      <c r="H46" s="117"/>
      <c r="I46" s="131"/>
      <c r="J46" s="86"/>
      <c r="K46" s="86"/>
      <c r="L46" s="85"/>
    </row>
    <row r="47" spans="1:12" ht="15" customHeight="1" thickBot="1" x14ac:dyDescent="0.35">
      <c r="A47" s="143"/>
      <c r="B47" s="135"/>
      <c r="C47" s="88"/>
      <c r="D47" s="116"/>
      <c r="E47" s="101"/>
      <c r="F47" s="138"/>
      <c r="G47" s="138"/>
      <c r="H47" s="117"/>
      <c r="I47" s="132"/>
      <c r="J47" s="86"/>
      <c r="K47" s="86"/>
      <c r="L47" s="85"/>
    </row>
    <row r="48" spans="1:12" x14ac:dyDescent="0.3">
      <c r="A48" s="143"/>
      <c r="B48" s="31" t="s">
        <v>39</v>
      </c>
      <c r="C48" s="33"/>
      <c r="D48" s="8"/>
      <c r="E48" s="99">
        <f>SUM(E41:E47)</f>
        <v>12</v>
      </c>
      <c r="F48" s="45"/>
      <c r="G48" s="45"/>
      <c r="H48" s="100">
        <f>SUM(H41:H47)</f>
        <v>12</v>
      </c>
      <c r="I48" s="47"/>
      <c r="J48" s="86"/>
      <c r="K48" s="86"/>
      <c r="L48" s="85"/>
    </row>
    <row r="49" spans="1:14" ht="8.1" customHeight="1" thickBot="1" x14ac:dyDescent="0.35">
      <c r="A49" s="143"/>
      <c r="B49" s="11"/>
      <c r="C49" s="56"/>
      <c r="D49" s="39"/>
      <c r="E49" s="95"/>
      <c r="F49" s="58"/>
      <c r="G49" s="75"/>
      <c r="H49" s="4"/>
      <c r="I49" s="24"/>
      <c r="J49" s="86"/>
      <c r="K49" s="86"/>
      <c r="L49" s="85"/>
    </row>
    <row r="50" spans="1:14" ht="15.6" customHeight="1" thickBot="1" x14ac:dyDescent="0.35">
      <c r="A50" s="143"/>
      <c r="B50" s="133" t="s">
        <v>40</v>
      </c>
      <c r="C50" s="27" t="s">
        <v>10</v>
      </c>
      <c r="D50" s="112" t="s">
        <v>42</v>
      </c>
      <c r="E50" s="102">
        <v>12</v>
      </c>
      <c r="F50" s="136">
        <v>24</v>
      </c>
      <c r="G50" s="136">
        <v>42</v>
      </c>
      <c r="H50" s="117">
        <v>12</v>
      </c>
      <c r="I50" s="130" t="str">
        <f>IF(OR(H60&lt;F50,H60&gt;G50),"no", "ok")</f>
        <v>ok</v>
      </c>
      <c r="J50" s="86"/>
      <c r="K50" s="86"/>
      <c r="L50" s="85"/>
    </row>
    <row r="51" spans="1:14" ht="15" thickBot="1" x14ac:dyDescent="0.35">
      <c r="A51" s="143"/>
      <c r="B51" s="134"/>
      <c r="C51" s="27" t="s">
        <v>8</v>
      </c>
      <c r="D51" s="112" t="s">
        <v>41</v>
      </c>
      <c r="E51" s="102">
        <v>12</v>
      </c>
      <c r="F51" s="137"/>
      <c r="G51" s="137"/>
      <c r="H51" s="117">
        <v>12</v>
      </c>
      <c r="I51" s="131"/>
      <c r="J51" s="86"/>
      <c r="K51" s="86"/>
      <c r="L51" s="85"/>
    </row>
    <row r="52" spans="1:14" ht="15" thickBot="1" x14ac:dyDescent="0.35">
      <c r="A52" s="143"/>
      <c r="B52" s="134"/>
      <c r="C52" s="27" t="s">
        <v>8</v>
      </c>
      <c r="D52" s="112" t="s">
        <v>76</v>
      </c>
      <c r="E52" s="102">
        <v>6</v>
      </c>
      <c r="F52" s="137"/>
      <c r="G52" s="137"/>
      <c r="H52" s="117">
        <v>6</v>
      </c>
      <c r="I52" s="131"/>
      <c r="J52" s="86"/>
      <c r="K52" s="86"/>
      <c r="L52" s="85"/>
    </row>
    <row r="53" spans="1:14" ht="15" thickBot="1" x14ac:dyDescent="0.35">
      <c r="A53" s="143"/>
      <c r="B53" s="134"/>
      <c r="C53" s="27" t="s">
        <v>8</v>
      </c>
      <c r="D53" s="112" t="s">
        <v>77</v>
      </c>
      <c r="E53" s="101">
        <v>12</v>
      </c>
      <c r="F53" s="137"/>
      <c r="G53" s="137"/>
      <c r="H53" s="117">
        <v>12</v>
      </c>
      <c r="I53" s="131"/>
      <c r="J53" s="86"/>
      <c r="K53" s="86"/>
      <c r="L53" s="85"/>
    </row>
    <row r="54" spans="1:14" ht="15" thickBot="1" x14ac:dyDescent="0.35">
      <c r="A54" s="143"/>
      <c r="B54" s="134"/>
      <c r="C54" s="27"/>
      <c r="D54" s="116"/>
      <c r="E54" s="101"/>
      <c r="F54" s="137"/>
      <c r="G54" s="137"/>
      <c r="H54" s="117"/>
      <c r="I54" s="131"/>
      <c r="J54" s="86"/>
      <c r="K54" s="86"/>
      <c r="L54" s="85"/>
    </row>
    <row r="55" spans="1:14" ht="15" thickBot="1" x14ac:dyDescent="0.35">
      <c r="A55" s="143"/>
      <c r="B55" s="134"/>
      <c r="C55" s="27"/>
      <c r="D55" s="116"/>
      <c r="E55" s="101"/>
      <c r="F55" s="137"/>
      <c r="G55" s="137"/>
      <c r="H55" s="117"/>
      <c r="I55" s="131"/>
      <c r="J55" s="86"/>
      <c r="K55" s="86"/>
      <c r="L55" s="85"/>
    </row>
    <row r="56" spans="1:14" ht="15" thickBot="1" x14ac:dyDescent="0.35">
      <c r="A56" s="143"/>
      <c r="B56" s="134"/>
      <c r="C56" s="27"/>
      <c r="D56" s="116"/>
      <c r="E56" s="101"/>
      <c r="F56" s="137"/>
      <c r="G56" s="137"/>
      <c r="H56" s="117"/>
      <c r="I56" s="131"/>
      <c r="J56" s="86"/>
      <c r="K56" s="86"/>
      <c r="L56" s="85"/>
    </row>
    <row r="57" spans="1:14" ht="15" thickBot="1" x14ac:dyDescent="0.35">
      <c r="A57" s="143"/>
      <c r="B57" s="134"/>
      <c r="C57" s="27"/>
      <c r="D57" s="116"/>
      <c r="E57" s="101"/>
      <c r="F57" s="137"/>
      <c r="G57" s="137"/>
      <c r="H57" s="117"/>
      <c r="I57" s="131"/>
      <c r="J57" s="86"/>
      <c r="K57" s="86"/>
      <c r="L57" s="85"/>
    </row>
    <row r="58" spans="1:14" ht="15" thickBot="1" x14ac:dyDescent="0.35">
      <c r="A58" s="143"/>
      <c r="B58" s="134"/>
      <c r="C58" s="27"/>
      <c r="D58" s="116"/>
      <c r="E58" s="101"/>
      <c r="F58" s="137"/>
      <c r="G58" s="137"/>
      <c r="H58" s="117"/>
      <c r="I58" s="131"/>
      <c r="J58" s="86"/>
      <c r="K58" s="86"/>
      <c r="L58" s="85"/>
    </row>
    <row r="59" spans="1:14" ht="15" customHeight="1" thickBot="1" x14ac:dyDescent="0.35">
      <c r="A59" s="145"/>
      <c r="B59" s="135"/>
      <c r="C59" s="88"/>
      <c r="D59" s="116"/>
      <c r="E59" s="101"/>
      <c r="F59" s="138"/>
      <c r="G59" s="138"/>
      <c r="H59" s="117"/>
      <c r="I59" s="132"/>
      <c r="J59" s="86"/>
      <c r="K59" s="86"/>
      <c r="L59" s="85"/>
    </row>
    <row r="60" spans="1:14" x14ac:dyDescent="0.3">
      <c r="A60" s="89"/>
      <c r="B60" s="31" t="s">
        <v>43</v>
      </c>
      <c r="C60" s="33"/>
      <c r="D60" s="8"/>
      <c r="E60" s="99">
        <f>SUM(E50:E59)</f>
        <v>42</v>
      </c>
      <c r="F60" s="45"/>
      <c r="G60" s="45"/>
      <c r="H60" s="100">
        <f>SUM(H50:H59)</f>
        <v>42</v>
      </c>
      <c r="I60" s="47"/>
      <c r="J60" s="86"/>
      <c r="K60" s="86"/>
      <c r="L60" s="85"/>
    </row>
    <row r="61" spans="1:14" s="5" customFormat="1" ht="7.5" customHeight="1" x14ac:dyDescent="0.3">
      <c r="A61" s="52"/>
      <c r="B61" s="31"/>
      <c r="C61" s="33"/>
      <c r="D61" s="8"/>
      <c r="E61" s="43"/>
      <c r="F61" s="39"/>
      <c r="G61" s="39"/>
      <c r="H61" s="39"/>
      <c r="I61" s="39"/>
      <c r="J61" s="86"/>
      <c r="K61" s="86"/>
      <c r="L61" s="85"/>
      <c r="M61" s="10"/>
      <c r="N61" s="10"/>
    </row>
    <row r="62" spans="1:14" ht="16.5" customHeight="1" x14ac:dyDescent="0.3">
      <c r="A62" s="59" t="s">
        <v>44</v>
      </c>
      <c r="B62" s="60"/>
      <c r="C62" s="61"/>
      <c r="D62" s="62"/>
      <c r="E62" s="40">
        <f>E48+E60+E39</f>
        <v>78</v>
      </c>
      <c r="F62" s="40">
        <v>60</v>
      </c>
      <c r="G62" s="40">
        <v>114</v>
      </c>
      <c r="H62" s="40">
        <f>H48+H60+H39</f>
        <v>78</v>
      </c>
      <c r="I62" s="42" t="str">
        <f>IF(OR(H62&lt;F62,H62&gt;G62),"no", "ok")</f>
        <v>ok</v>
      </c>
      <c r="J62" s="86"/>
      <c r="K62" s="86"/>
      <c r="L62" s="85"/>
    </row>
    <row r="63" spans="1:14" s="5" customFormat="1" ht="15" thickBot="1" x14ac:dyDescent="0.35">
      <c r="A63" s="52"/>
      <c r="B63" s="12"/>
      <c r="C63" s="97"/>
      <c r="D63" s="96"/>
      <c r="E63" s="97"/>
      <c r="F63" s="76"/>
      <c r="G63" s="77"/>
      <c r="H63" s="97"/>
      <c r="I63" s="17"/>
      <c r="J63" s="33"/>
      <c r="K63" s="33"/>
      <c r="L63" s="85"/>
      <c r="M63" s="10"/>
      <c r="N63" s="10"/>
    </row>
    <row r="64" spans="1:14" ht="15" thickBot="1" x14ac:dyDescent="0.35">
      <c r="A64" s="146" t="s">
        <v>46</v>
      </c>
      <c r="B64" s="149"/>
      <c r="C64" s="106" t="s">
        <v>48</v>
      </c>
      <c r="D64" s="112" t="s">
        <v>50</v>
      </c>
      <c r="E64" s="101">
        <v>6</v>
      </c>
      <c r="F64" s="127">
        <v>18</v>
      </c>
      <c r="G64" s="127">
        <v>30</v>
      </c>
      <c r="H64" s="117">
        <v>6</v>
      </c>
      <c r="I64" s="130" t="str">
        <f>IF(OR(H78&lt;F64,H78&gt;G64),"no", "ok")</f>
        <v>ok</v>
      </c>
      <c r="J64" s="86"/>
      <c r="K64" s="86"/>
      <c r="L64" s="85"/>
    </row>
    <row r="65" spans="1:12" ht="15" thickBot="1" x14ac:dyDescent="0.35">
      <c r="A65" s="140"/>
      <c r="B65" s="150"/>
      <c r="C65" s="106" t="s">
        <v>7</v>
      </c>
      <c r="D65" s="112" t="s">
        <v>51</v>
      </c>
      <c r="E65" s="101">
        <v>6</v>
      </c>
      <c r="F65" s="128"/>
      <c r="G65" s="128"/>
      <c r="H65" s="117">
        <v>6</v>
      </c>
      <c r="I65" s="131"/>
      <c r="J65" s="86"/>
      <c r="K65" s="86"/>
      <c r="L65" s="85"/>
    </row>
    <row r="66" spans="1:12" ht="15" thickBot="1" x14ac:dyDescent="0.35">
      <c r="A66" s="140"/>
      <c r="B66" s="150"/>
      <c r="C66" s="106" t="s">
        <v>49</v>
      </c>
      <c r="D66" s="112" t="s">
        <v>59</v>
      </c>
      <c r="E66" s="101">
        <v>6</v>
      </c>
      <c r="F66" s="128"/>
      <c r="G66" s="128"/>
      <c r="H66" s="117">
        <v>6</v>
      </c>
      <c r="I66" s="131"/>
      <c r="J66" s="86"/>
      <c r="K66" s="86"/>
      <c r="L66" s="85"/>
    </row>
    <row r="67" spans="1:12" ht="15" thickBot="1" x14ac:dyDescent="0.35">
      <c r="A67" s="140"/>
      <c r="B67" s="150"/>
      <c r="C67" s="106" t="s">
        <v>6</v>
      </c>
      <c r="D67" s="112" t="s">
        <v>68</v>
      </c>
      <c r="E67" s="101">
        <v>6</v>
      </c>
      <c r="F67" s="128"/>
      <c r="G67" s="128"/>
      <c r="H67" s="117">
        <v>6</v>
      </c>
      <c r="I67" s="131"/>
      <c r="J67" s="86"/>
      <c r="K67" s="86"/>
      <c r="L67" s="85"/>
    </row>
    <row r="68" spans="1:12" ht="15" thickBot="1" x14ac:dyDescent="0.35">
      <c r="A68" s="140"/>
      <c r="B68" s="150"/>
      <c r="C68" s="106" t="s">
        <v>11</v>
      </c>
      <c r="D68" s="116"/>
      <c r="E68" s="101"/>
      <c r="F68" s="128"/>
      <c r="G68" s="128"/>
      <c r="H68" s="117"/>
      <c r="I68" s="131"/>
      <c r="J68" s="86"/>
      <c r="K68" s="86"/>
      <c r="L68" s="85"/>
    </row>
    <row r="69" spans="1:12" ht="15" thickBot="1" x14ac:dyDescent="0.35">
      <c r="A69" s="140"/>
      <c r="B69" s="150"/>
      <c r="C69" s="106" t="s">
        <v>47</v>
      </c>
      <c r="D69" s="116"/>
      <c r="E69" s="101"/>
      <c r="F69" s="128"/>
      <c r="G69" s="128"/>
      <c r="H69" s="117"/>
      <c r="I69" s="131"/>
      <c r="J69" s="86"/>
      <c r="K69" s="86"/>
      <c r="L69" s="85"/>
    </row>
    <row r="70" spans="1:12" ht="15" thickBot="1" x14ac:dyDescent="0.35">
      <c r="A70" s="140"/>
      <c r="B70" s="150"/>
      <c r="C70" s="106" t="s">
        <v>13</v>
      </c>
      <c r="D70" s="116"/>
      <c r="E70" s="101"/>
      <c r="F70" s="128"/>
      <c r="G70" s="128"/>
      <c r="H70" s="117"/>
      <c r="I70" s="131"/>
      <c r="J70" s="86"/>
      <c r="K70" s="86"/>
      <c r="L70" s="85"/>
    </row>
    <row r="71" spans="1:12" ht="15" thickBot="1" x14ac:dyDescent="0.35">
      <c r="A71" s="140"/>
      <c r="B71" s="150"/>
      <c r="C71" s="106" t="s">
        <v>12</v>
      </c>
      <c r="D71" s="116"/>
      <c r="E71" s="101"/>
      <c r="F71" s="128"/>
      <c r="G71" s="128"/>
      <c r="H71" s="117"/>
      <c r="I71" s="131"/>
      <c r="J71" s="86"/>
      <c r="K71" s="86"/>
      <c r="L71" s="85"/>
    </row>
    <row r="72" spans="1:12" ht="15" thickBot="1" x14ac:dyDescent="0.35">
      <c r="A72" s="140"/>
      <c r="B72" s="150"/>
      <c r="C72" s="88"/>
      <c r="D72" s="116"/>
      <c r="E72" s="101"/>
      <c r="F72" s="128"/>
      <c r="G72" s="128"/>
      <c r="H72" s="117"/>
      <c r="I72" s="131"/>
      <c r="J72" s="86"/>
      <c r="K72" s="86"/>
      <c r="L72" s="85"/>
    </row>
    <row r="73" spans="1:12" ht="15" thickBot="1" x14ac:dyDescent="0.35">
      <c r="A73" s="140"/>
      <c r="B73" s="150"/>
      <c r="C73" s="115"/>
      <c r="D73" s="116"/>
      <c r="E73" s="101"/>
      <c r="F73" s="128"/>
      <c r="G73" s="128"/>
      <c r="H73" s="117"/>
      <c r="I73" s="131"/>
      <c r="J73" s="86"/>
      <c r="K73" s="86"/>
      <c r="L73" s="85"/>
    </row>
    <row r="74" spans="1:12" ht="15" thickBot="1" x14ac:dyDescent="0.35">
      <c r="A74" s="140"/>
      <c r="B74" s="150"/>
      <c r="C74" s="115"/>
      <c r="D74" s="116"/>
      <c r="E74" s="101"/>
      <c r="F74" s="128"/>
      <c r="G74" s="128"/>
      <c r="H74" s="117"/>
      <c r="I74" s="131"/>
      <c r="J74" s="86"/>
      <c r="K74" s="86"/>
      <c r="L74" s="85"/>
    </row>
    <row r="75" spans="1:12" ht="15" thickBot="1" x14ac:dyDescent="0.35">
      <c r="A75" s="140"/>
      <c r="B75" s="150"/>
      <c r="C75" s="115"/>
      <c r="D75" s="116"/>
      <c r="E75" s="101"/>
      <c r="F75" s="128"/>
      <c r="G75" s="128"/>
      <c r="H75" s="117"/>
      <c r="I75" s="131"/>
      <c r="J75" s="86"/>
      <c r="K75" s="86"/>
      <c r="L75" s="85"/>
    </row>
    <row r="76" spans="1:12" ht="15" thickBot="1" x14ac:dyDescent="0.35">
      <c r="A76" s="140"/>
      <c r="B76" s="150"/>
      <c r="C76" s="115"/>
      <c r="D76" s="116"/>
      <c r="E76" s="101"/>
      <c r="F76" s="128"/>
      <c r="G76" s="128"/>
      <c r="H76" s="117"/>
      <c r="I76" s="131"/>
      <c r="J76" s="86"/>
      <c r="K76" s="86"/>
      <c r="L76" s="85"/>
    </row>
    <row r="77" spans="1:12" ht="15" thickBot="1" x14ac:dyDescent="0.35">
      <c r="A77" s="141"/>
      <c r="B77" s="135"/>
      <c r="C77" s="105"/>
      <c r="D77" s="116"/>
      <c r="E77" s="101"/>
      <c r="F77" s="129"/>
      <c r="G77" s="129"/>
      <c r="H77" s="117"/>
      <c r="I77" s="132"/>
      <c r="J77" s="86"/>
      <c r="K77" s="86"/>
      <c r="L77" s="85"/>
    </row>
    <row r="78" spans="1:12" x14ac:dyDescent="0.3">
      <c r="A78" s="63"/>
      <c r="B78" s="31" t="s">
        <v>25</v>
      </c>
      <c r="C78" s="25"/>
      <c r="D78" s="9"/>
      <c r="E78" s="37">
        <f>SUM(E64:E77)</f>
        <v>24</v>
      </c>
      <c r="F78" s="9"/>
      <c r="G78" s="26"/>
      <c r="H78" s="98">
        <f>SUM(H64:H77)</f>
        <v>24</v>
      </c>
      <c r="I78" s="26"/>
      <c r="J78" s="86"/>
      <c r="K78" s="86"/>
      <c r="L78" s="85"/>
    </row>
    <row r="79" spans="1:12" ht="15" thickBot="1" x14ac:dyDescent="0.35">
      <c r="A79" s="63"/>
      <c r="B79" s="19"/>
      <c r="C79" s="20"/>
      <c r="D79" s="5"/>
      <c r="E79" s="22"/>
      <c r="F79" s="9"/>
      <c r="G79" s="9"/>
      <c r="H79" s="4"/>
      <c r="I79" s="4"/>
      <c r="J79" s="86"/>
      <c r="K79" s="86"/>
      <c r="L79" s="85"/>
    </row>
    <row r="80" spans="1:12" ht="15" thickBot="1" x14ac:dyDescent="0.35">
      <c r="A80" s="146" t="s">
        <v>52</v>
      </c>
      <c r="B80" s="147" t="s">
        <v>53</v>
      </c>
      <c r="C80" s="107" t="s">
        <v>55</v>
      </c>
      <c r="D80" s="112" t="s">
        <v>88</v>
      </c>
      <c r="E80" s="101">
        <v>6</v>
      </c>
      <c r="F80" s="78">
        <v>0</v>
      </c>
      <c r="G80" s="78">
        <v>6</v>
      </c>
      <c r="H80" s="117">
        <v>6</v>
      </c>
      <c r="I80" s="90" t="str">
        <f>IF(OR(H80&lt;F80,H80&gt;G80),"no", "ok")</f>
        <v>ok</v>
      </c>
      <c r="J80" s="86"/>
      <c r="K80" s="86"/>
      <c r="L80" s="85"/>
    </row>
    <row r="81" spans="1:12" ht="29.4" thickBot="1" x14ac:dyDescent="0.35">
      <c r="A81" s="140"/>
      <c r="B81" s="148"/>
      <c r="C81" s="107" t="s">
        <v>56</v>
      </c>
      <c r="D81" s="116"/>
      <c r="E81" s="101"/>
      <c r="F81" s="79">
        <v>0</v>
      </c>
      <c r="G81" s="79">
        <v>3</v>
      </c>
      <c r="H81" s="117"/>
      <c r="I81" s="90" t="str">
        <f t="shared" ref="I81:I83" si="0">IF(OR(H81&lt;F81,H81&gt;G81),"no", "ok")</f>
        <v>ok</v>
      </c>
      <c r="J81" s="86"/>
      <c r="K81" s="86"/>
      <c r="L81" s="85"/>
    </row>
    <row r="82" spans="1:12" ht="29.4" thickBot="1" x14ac:dyDescent="0.35">
      <c r="A82" s="140"/>
      <c r="B82" s="148"/>
      <c r="C82" s="107" t="s">
        <v>57</v>
      </c>
      <c r="D82" s="116"/>
      <c r="E82" s="101"/>
      <c r="F82" s="79">
        <v>0</v>
      </c>
      <c r="G82" s="79">
        <v>6</v>
      </c>
      <c r="H82" s="117"/>
      <c r="I82" s="90" t="str">
        <f t="shared" si="0"/>
        <v>ok</v>
      </c>
      <c r="J82" s="86"/>
      <c r="K82" s="86"/>
      <c r="L82" s="85"/>
    </row>
    <row r="83" spans="1:12" ht="48.6" thickBot="1" x14ac:dyDescent="0.35">
      <c r="A83" s="140"/>
      <c r="B83" s="148"/>
      <c r="C83" s="108" t="s">
        <v>58</v>
      </c>
      <c r="D83" s="112" t="s">
        <v>54</v>
      </c>
      <c r="E83" s="101">
        <v>3</v>
      </c>
      <c r="F83" s="80">
        <v>0</v>
      </c>
      <c r="G83" s="80">
        <v>6</v>
      </c>
      <c r="H83" s="117">
        <v>3</v>
      </c>
      <c r="I83" s="90" t="str">
        <f t="shared" si="0"/>
        <v>ok</v>
      </c>
      <c r="J83" s="86"/>
      <c r="K83" s="86"/>
      <c r="L83" s="85"/>
    </row>
    <row r="84" spans="1:12" ht="15" thickBot="1" x14ac:dyDescent="0.35">
      <c r="A84" s="140"/>
      <c r="B84" s="68"/>
      <c r="C84" s="95"/>
      <c r="D84" s="95"/>
      <c r="E84" s="95"/>
      <c r="F84" s="69"/>
      <c r="G84" s="70"/>
      <c r="H84" s="95"/>
      <c r="I84" s="6"/>
      <c r="J84" s="86"/>
      <c r="K84" s="86"/>
      <c r="L84" s="85"/>
    </row>
    <row r="85" spans="1:12" ht="15" thickBot="1" x14ac:dyDescent="0.35">
      <c r="A85" s="140"/>
      <c r="B85" s="103"/>
      <c r="C85" s="107" t="s">
        <v>60</v>
      </c>
      <c r="D85" s="112" t="s">
        <v>61</v>
      </c>
      <c r="E85" s="101">
        <v>3</v>
      </c>
      <c r="F85" s="81">
        <v>3</v>
      </c>
      <c r="G85" s="81">
        <v>6</v>
      </c>
      <c r="H85" s="117">
        <v>3</v>
      </c>
      <c r="I85" s="91" t="str">
        <f>IF(OR(H85&lt;F85,H85&gt;G85),"no", "ok")</f>
        <v>ok</v>
      </c>
      <c r="J85" s="86"/>
      <c r="K85" s="86"/>
      <c r="L85" s="85"/>
    </row>
    <row r="86" spans="1:12" ht="15" thickBot="1" x14ac:dyDescent="0.35">
      <c r="A86" s="140"/>
      <c r="B86" s="103"/>
      <c r="C86" s="107" t="s">
        <v>62</v>
      </c>
      <c r="D86" s="116"/>
      <c r="E86" s="101">
        <v>3</v>
      </c>
      <c r="F86" s="82">
        <v>3</v>
      </c>
      <c r="G86" s="82">
        <v>6</v>
      </c>
      <c r="H86" s="117">
        <v>3</v>
      </c>
      <c r="I86" s="90" t="str">
        <f t="shared" ref="I86:I88" si="1">IF(OR(H86&lt;F86,H86&gt;G86),"no", "ok")</f>
        <v>ok</v>
      </c>
      <c r="J86" s="86"/>
      <c r="K86" s="86"/>
      <c r="L86" s="85"/>
    </row>
    <row r="87" spans="1:12" ht="15" thickBot="1" x14ac:dyDescent="0.35">
      <c r="A87" s="140"/>
      <c r="B87" s="104"/>
      <c r="C87" s="107" t="s">
        <v>65</v>
      </c>
      <c r="D87" s="116"/>
      <c r="E87" s="101">
        <v>12</v>
      </c>
      <c r="F87" s="83">
        <v>12</v>
      </c>
      <c r="G87" s="83">
        <v>18</v>
      </c>
      <c r="H87" s="117">
        <v>12</v>
      </c>
      <c r="I87" s="64" t="str">
        <f t="shared" si="1"/>
        <v>ok</v>
      </c>
      <c r="J87" s="86"/>
      <c r="K87" s="86"/>
      <c r="L87" s="85"/>
    </row>
    <row r="88" spans="1:12" ht="15" thickBot="1" x14ac:dyDescent="0.35">
      <c r="A88" s="59" t="s">
        <v>63</v>
      </c>
      <c r="B88" s="2"/>
      <c r="C88" s="2"/>
      <c r="D88" s="2"/>
      <c r="E88" s="2">
        <f>SUM(E80:E87)</f>
        <v>27</v>
      </c>
      <c r="F88" s="65">
        <v>21</v>
      </c>
      <c r="G88" s="65">
        <v>54</v>
      </c>
      <c r="H88" s="2">
        <f>SUM(H80:H87)</f>
        <v>27</v>
      </c>
      <c r="I88" s="64" t="str">
        <f t="shared" si="1"/>
        <v>ok</v>
      </c>
      <c r="J88" s="86"/>
      <c r="K88" s="86"/>
      <c r="L88" s="85"/>
    </row>
    <row r="89" spans="1:12" ht="15" thickBot="1" x14ac:dyDescent="0.35">
      <c r="B89" s="2"/>
      <c r="C89" s="2"/>
      <c r="D89" s="2"/>
      <c r="E89" s="2"/>
      <c r="G89" s="2"/>
      <c r="H89" s="2"/>
      <c r="I89" s="2"/>
      <c r="J89" s="86"/>
      <c r="K89" s="86"/>
      <c r="L89" s="85"/>
    </row>
    <row r="90" spans="1:12" ht="15" thickBot="1" x14ac:dyDescent="0.35">
      <c r="A90" s="66" t="s">
        <v>64</v>
      </c>
      <c r="B90" s="23"/>
      <c r="C90" s="23"/>
      <c r="D90" s="23"/>
      <c r="E90" s="23">
        <f>E88+E78+E60+E48+E39+E23+E13</f>
        <v>180</v>
      </c>
      <c r="F90" s="152">
        <v>180</v>
      </c>
      <c r="G90" s="153"/>
      <c r="H90" s="23">
        <f>H88+H78+H60+H48+H39+H23+H13</f>
        <v>180</v>
      </c>
      <c r="I90" s="109" t="str">
        <f>IF(H90=F90,"ok", "no")</f>
        <v>ok</v>
      </c>
      <c r="J90" s="86"/>
      <c r="K90" s="85"/>
      <c r="L90" s="85"/>
    </row>
    <row r="91" spans="1:12" x14ac:dyDescent="0.3">
      <c r="A91" s="2"/>
      <c r="B91" s="2"/>
      <c r="C91" s="2"/>
      <c r="D91" s="2"/>
      <c r="E91" s="2"/>
      <c r="G91" s="2"/>
      <c r="H91" s="2"/>
      <c r="I91" s="2"/>
      <c r="J91" s="86"/>
      <c r="K91" s="85"/>
      <c r="L91" s="85"/>
    </row>
    <row r="92" spans="1:12" x14ac:dyDescent="0.3">
      <c r="A92" s="2"/>
      <c r="J92" s="86"/>
      <c r="K92" s="85"/>
      <c r="L92" s="85"/>
    </row>
  </sheetData>
  <sheetProtection algorithmName="SHA-512" hashValue="oCBb6SbbkrDeJRcLL9O/2QBMer6CrKCP+tjr+1OtAIISBK1aGXPyZBr+42ANA+r+F5/wBsj0gCMtxGthbNLbUg==" saltValue="HDUrr7Sn4NRpf4jSSERrNA==" spinCount="100000" sheet="1" objects="1" scenarios="1"/>
  <mergeCells count="31">
    <mergeCell ref="A80:A87"/>
    <mergeCell ref="B80:B83"/>
    <mergeCell ref="F90:G90"/>
    <mergeCell ref="F50:F59"/>
    <mergeCell ref="G50:G59"/>
    <mergeCell ref="I50:I59"/>
    <mergeCell ref="A64:A77"/>
    <mergeCell ref="B64:B77"/>
    <mergeCell ref="F64:F77"/>
    <mergeCell ref="G64:G77"/>
    <mergeCell ref="I64:I77"/>
    <mergeCell ref="A27:A59"/>
    <mergeCell ref="F27:F38"/>
    <mergeCell ref="G27:G38"/>
    <mergeCell ref="I27:I38"/>
    <mergeCell ref="B41:B47"/>
    <mergeCell ref="F41:F47"/>
    <mergeCell ref="G41:G47"/>
    <mergeCell ref="I41:I47"/>
    <mergeCell ref="B50:B59"/>
    <mergeCell ref="B27:B38"/>
    <mergeCell ref="F2:G2"/>
    <mergeCell ref="A3:A22"/>
    <mergeCell ref="B3:B12"/>
    <mergeCell ref="F3:F12"/>
    <mergeCell ref="G3:G12"/>
    <mergeCell ref="I3:I12"/>
    <mergeCell ref="B15:B22"/>
    <mergeCell ref="F15:F22"/>
    <mergeCell ref="G15:G22"/>
    <mergeCell ref="I15:I22"/>
  </mergeCells>
  <conditionalFormatting sqref="I3:I12 I50 I80:I83 I41 I15:I22 I64:I77">
    <cfRule type="cellIs" dxfId="5" priority="4" operator="equal">
      <formula>"no"</formula>
    </cfRule>
  </conditionalFormatting>
  <conditionalFormatting sqref="I27">
    <cfRule type="cellIs" dxfId="4" priority="2" operator="equal">
      <formula>"no"</formula>
    </cfRule>
  </conditionalFormatting>
  <conditionalFormatting sqref="I85:I88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view="pageLayout" zoomScaleNormal="100" zoomScaleSheetLayoutView="80" workbookViewId="0">
      <selection activeCell="C4" sqref="C4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25" t="s">
        <v>71</v>
      </c>
      <c r="G2" s="126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40" t="s">
        <v>20</v>
      </c>
      <c r="B3" s="133" t="s">
        <v>17</v>
      </c>
      <c r="C3" s="21" t="s">
        <v>1</v>
      </c>
      <c r="D3" s="112" t="s">
        <v>2</v>
      </c>
      <c r="E3" s="101">
        <v>12</v>
      </c>
      <c r="F3" s="127">
        <v>30</v>
      </c>
      <c r="G3" s="127">
        <v>48</v>
      </c>
      <c r="H3" s="117">
        <v>12</v>
      </c>
      <c r="I3" s="130" t="str">
        <f>IF(OR(H14&lt;F3,H14&gt;G3),"no", "ok")</f>
        <v>ok</v>
      </c>
      <c r="K3" s="85"/>
      <c r="L3" s="85"/>
    </row>
    <row r="4" spans="1:14" ht="15" thickBot="1" x14ac:dyDescent="0.35">
      <c r="A4" s="140"/>
      <c r="B4" s="134"/>
      <c r="C4" s="21" t="s">
        <v>3</v>
      </c>
      <c r="D4" s="112" t="s">
        <v>83</v>
      </c>
      <c r="E4" s="101">
        <v>6</v>
      </c>
      <c r="F4" s="128"/>
      <c r="G4" s="128"/>
      <c r="H4" s="117">
        <v>6</v>
      </c>
      <c r="I4" s="131"/>
      <c r="K4" s="85"/>
      <c r="L4" s="85"/>
    </row>
    <row r="5" spans="1:14" ht="15" thickBot="1" x14ac:dyDescent="0.35">
      <c r="A5" s="140"/>
      <c r="B5" s="134"/>
      <c r="C5" s="21" t="s">
        <v>4</v>
      </c>
      <c r="D5" s="112" t="s">
        <v>18</v>
      </c>
      <c r="E5" s="101">
        <v>6</v>
      </c>
      <c r="F5" s="128"/>
      <c r="G5" s="128"/>
      <c r="H5" s="117">
        <v>6</v>
      </c>
      <c r="I5" s="131"/>
      <c r="K5" s="85"/>
      <c r="L5" s="85"/>
    </row>
    <row r="6" spans="1:14" ht="15" thickBot="1" x14ac:dyDescent="0.35">
      <c r="A6" s="140"/>
      <c r="B6" s="134"/>
      <c r="C6" s="21" t="s">
        <v>1</v>
      </c>
      <c r="D6" s="112" t="s">
        <v>74</v>
      </c>
      <c r="E6" s="101">
        <v>6</v>
      </c>
      <c r="F6" s="128"/>
      <c r="G6" s="128"/>
      <c r="H6" s="117">
        <v>6</v>
      </c>
      <c r="I6" s="131"/>
      <c r="K6" s="85"/>
      <c r="L6" s="85"/>
    </row>
    <row r="7" spans="1:14" ht="15" thickBot="1" x14ac:dyDescent="0.35">
      <c r="A7" s="140"/>
      <c r="B7" s="134"/>
      <c r="C7" s="21" t="s">
        <v>89</v>
      </c>
      <c r="D7" s="116"/>
      <c r="E7" s="101"/>
      <c r="F7" s="128"/>
      <c r="G7" s="128"/>
      <c r="H7" s="117"/>
      <c r="I7" s="131"/>
      <c r="K7" s="85"/>
      <c r="L7" s="85"/>
    </row>
    <row r="8" spans="1:14" ht="15" thickBot="1" x14ac:dyDescent="0.35">
      <c r="A8" s="140"/>
      <c r="B8" s="134"/>
      <c r="C8" s="27"/>
      <c r="D8" s="116"/>
      <c r="E8" s="101"/>
      <c r="F8" s="128"/>
      <c r="G8" s="128"/>
      <c r="H8" s="117"/>
      <c r="I8" s="131"/>
      <c r="K8" s="85"/>
      <c r="L8" s="85"/>
    </row>
    <row r="9" spans="1:14" ht="15" thickBot="1" x14ac:dyDescent="0.35">
      <c r="A9" s="140"/>
      <c r="B9" s="134"/>
      <c r="C9" s="27"/>
      <c r="D9" s="116"/>
      <c r="E9" s="101"/>
      <c r="F9" s="128"/>
      <c r="G9" s="128"/>
      <c r="H9" s="117"/>
      <c r="I9" s="131"/>
      <c r="K9" s="85"/>
      <c r="L9" s="85"/>
    </row>
    <row r="10" spans="1:14" ht="15" thickBot="1" x14ac:dyDescent="0.35">
      <c r="A10" s="140"/>
      <c r="B10" s="134"/>
      <c r="C10" s="27"/>
      <c r="D10" s="116"/>
      <c r="E10" s="101"/>
      <c r="F10" s="128"/>
      <c r="G10" s="128"/>
      <c r="H10" s="117"/>
      <c r="I10" s="131"/>
      <c r="K10" s="85"/>
      <c r="L10" s="85"/>
    </row>
    <row r="11" spans="1:14" ht="15" thickBot="1" x14ac:dyDescent="0.35">
      <c r="A11" s="140"/>
      <c r="B11" s="134"/>
      <c r="C11" s="27"/>
      <c r="D11" s="116"/>
      <c r="E11" s="101"/>
      <c r="F11" s="128"/>
      <c r="G11" s="128"/>
      <c r="H11" s="117"/>
      <c r="I11" s="131"/>
      <c r="K11" s="85"/>
      <c r="L11" s="85"/>
    </row>
    <row r="12" spans="1:14" ht="15" thickBot="1" x14ac:dyDescent="0.35">
      <c r="A12" s="140"/>
      <c r="B12" s="134"/>
      <c r="C12" s="27"/>
      <c r="D12" s="116"/>
      <c r="E12" s="101"/>
      <c r="F12" s="128"/>
      <c r="G12" s="128"/>
      <c r="H12" s="117"/>
      <c r="I12" s="131"/>
      <c r="K12" s="85"/>
      <c r="L12" s="85"/>
    </row>
    <row r="13" spans="1:14" ht="15" thickBot="1" x14ac:dyDescent="0.35">
      <c r="A13" s="140"/>
      <c r="B13" s="135"/>
      <c r="C13" s="88"/>
      <c r="D13" s="116"/>
      <c r="E13" s="101"/>
      <c r="F13" s="129"/>
      <c r="G13" s="129"/>
      <c r="H13" s="117"/>
      <c r="I13" s="132"/>
      <c r="K13" s="85"/>
      <c r="L13" s="85"/>
    </row>
    <row r="14" spans="1:14" s="3" customFormat="1" ht="15.9" customHeight="1" x14ac:dyDescent="0.3">
      <c r="A14" s="140"/>
      <c r="B14" s="31" t="s">
        <v>25</v>
      </c>
      <c r="C14" s="9"/>
      <c r="D14" s="9"/>
      <c r="E14" s="37">
        <f>SUM(E3:E13)</f>
        <v>30</v>
      </c>
      <c r="F14" s="9"/>
      <c r="G14" s="26"/>
      <c r="H14" s="98">
        <f>SUM(H3:H13)</f>
        <v>30</v>
      </c>
      <c r="I14" s="26"/>
      <c r="J14" s="86"/>
      <c r="K14" s="85"/>
      <c r="L14" s="85"/>
      <c r="M14" s="87"/>
      <c r="N14" s="87"/>
    </row>
    <row r="15" spans="1:14" ht="7.5" customHeight="1" thickBot="1" x14ac:dyDescent="0.35">
      <c r="A15" s="140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35">
      <c r="A16" s="140"/>
      <c r="B16" s="133" t="s">
        <v>23</v>
      </c>
      <c r="C16" s="21" t="s">
        <v>5</v>
      </c>
      <c r="D16" s="112" t="s">
        <v>75</v>
      </c>
      <c r="E16" s="101">
        <v>12</v>
      </c>
      <c r="F16" s="136">
        <v>12</v>
      </c>
      <c r="G16" s="136">
        <v>30</v>
      </c>
      <c r="H16" s="117">
        <v>12</v>
      </c>
      <c r="I16" s="130" t="str">
        <f>IF(OR(H25&lt;F16,H25&gt;G16),"no", "ok")</f>
        <v>ok</v>
      </c>
      <c r="K16" s="85"/>
      <c r="L16" s="85"/>
    </row>
    <row r="17" spans="1:14" ht="15" thickBot="1" x14ac:dyDescent="0.35">
      <c r="A17" s="140"/>
      <c r="B17" s="134"/>
      <c r="C17" s="21" t="s">
        <v>66</v>
      </c>
      <c r="D17" s="112" t="s">
        <v>29</v>
      </c>
      <c r="E17" s="102">
        <v>6</v>
      </c>
      <c r="F17" s="137"/>
      <c r="G17" s="137"/>
      <c r="H17" s="117">
        <v>6</v>
      </c>
      <c r="I17" s="131"/>
      <c r="K17" s="85"/>
      <c r="L17" s="85"/>
    </row>
    <row r="18" spans="1:14" ht="15" thickBot="1" x14ac:dyDescent="0.35">
      <c r="A18" s="140"/>
      <c r="B18" s="134"/>
      <c r="C18" s="21" t="s">
        <v>90</v>
      </c>
      <c r="D18" s="116"/>
      <c r="E18" s="101"/>
      <c r="F18" s="137"/>
      <c r="G18" s="137"/>
      <c r="H18" s="117"/>
      <c r="I18" s="131"/>
      <c r="K18" s="85"/>
      <c r="L18" s="85"/>
    </row>
    <row r="19" spans="1:14" ht="15" thickBot="1" x14ac:dyDescent="0.35">
      <c r="A19" s="140"/>
      <c r="B19" s="134"/>
      <c r="C19" s="88" t="s">
        <v>91</v>
      </c>
      <c r="D19" s="116"/>
      <c r="E19" s="101"/>
      <c r="F19" s="137"/>
      <c r="G19" s="137"/>
      <c r="H19" s="117"/>
      <c r="I19" s="131"/>
      <c r="K19" s="85"/>
      <c r="L19" s="85"/>
    </row>
    <row r="20" spans="1:14" ht="15" thickBot="1" x14ac:dyDescent="0.35">
      <c r="A20" s="140"/>
      <c r="B20" s="134"/>
      <c r="C20" s="88"/>
      <c r="D20" s="116"/>
      <c r="E20" s="101"/>
      <c r="F20" s="137"/>
      <c r="G20" s="137"/>
      <c r="H20" s="117"/>
      <c r="I20" s="131"/>
      <c r="K20" s="85"/>
      <c r="L20" s="85"/>
    </row>
    <row r="21" spans="1:14" ht="15" thickBot="1" x14ac:dyDescent="0.35">
      <c r="A21" s="140"/>
      <c r="B21" s="134"/>
      <c r="C21" s="88"/>
      <c r="D21" s="116"/>
      <c r="E21" s="101"/>
      <c r="F21" s="137"/>
      <c r="G21" s="137"/>
      <c r="H21" s="117"/>
      <c r="I21" s="131"/>
      <c r="K21" s="85"/>
      <c r="L21" s="85"/>
    </row>
    <row r="22" spans="1:14" ht="15" thickBot="1" x14ac:dyDescent="0.35">
      <c r="A22" s="140"/>
      <c r="B22" s="134"/>
      <c r="C22" s="88"/>
      <c r="D22" s="116"/>
      <c r="E22" s="101"/>
      <c r="F22" s="137"/>
      <c r="G22" s="137"/>
      <c r="H22" s="117"/>
      <c r="I22" s="131"/>
      <c r="K22" s="85"/>
      <c r="L22" s="85"/>
    </row>
    <row r="23" spans="1:14" ht="15" thickBot="1" x14ac:dyDescent="0.35">
      <c r="A23" s="140"/>
      <c r="B23" s="134"/>
      <c r="C23" s="88"/>
      <c r="D23" s="116"/>
      <c r="E23" s="101"/>
      <c r="F23" s="137"/>
      <c r="G23" s="137"/>
      <c r="H23" s="117"/>
      <c r="I23" s="131"/>
      <c r="K23" s="85"/>
      <c r="L23" s="85"/>
    </row>
    <row r="24" spans="1:14" ht="15" thickBot="1" x14ac:dyDescent="0.35">
      <c r="A24" s="141"/>
      <c r="B24" s="135"/>
      <c r="C24" s="88"/>
      <c r="D24" s="116"/>
      <c r="E24" s="101"/>
      <c r="F24" s="138"/>
      <c r="G24" s="138"/>
      <c r="H24" s="117"/>
      <c r="I24" s="131"/>
      <c r="K24" s="85"/>
      <c r="L24" s="85"/>
      <c r="M24" s="85"/>
    </row>
    <row r="25" spans="1:14" s="3" customFormat="1" ht="15" x14ac:dyDescent="0.25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6.9" customHeight="1" x14ac:dyDescent="0.25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25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48</v>
      </c>
      <c r="I27" s="42" t="str">
        <f>IF(OR(H27&lt;F27,H27&gt;G27),"no", "ok")</f>
        <v>ok</v>
      </c>
      <c r="J27" s="86"/>
      <c r="K27" s="86"/>
      <c r="L27" s="85"/>
    </row>
    <row r="28" spans="1:14" ht="15.75" thickBot="1" x14ac:dyDescent="0.3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35">
      <c r="A29" s="143"/>
      <c r="B29" s="134" t="s">
        <v>27</v>
      </c>
      <c r="C29" s="27" t="s">
        <v>67</v>
      </c>
      <c r="D29" s="112" t="s">
        <v>33</v>
      </c>
      <c r="E29" s="102">
        <v>6</v>
      </c>
      <c r="F29" s="137">
        <v>24</v>
      </c>
      <c r="G29" s="137">
        <v>48</v>
      </c>
      <c r="H29" s="118">
        <v>6</v>
      </c>
      <c r="I29" s="133" t="str">
        <f>IF(OR(H39&lt;F29,H39&gt;G29),"no", "ok")</f>
        <v>ok</v>
      </c>
      <c r="J29" s="86"/>
      <c r="K29" s="86"/>
      <c r="L29" s="85"/>
    </row>
    <row r="30" spans="1:14" ht="15" thickBot="1" x14ac:dyDescent="0.35">
      <c r="A30" s="143"/>
      <c r="B30" s="134"/>
      <c r="C30" s="27" t="s">
        <v>67</v>
      </c>
      <c r="D30" s="112" t="s">
        <v>32</v>
      </c>
      <c r="E30" s="102">
        <v>12</v>
      </c>
      <c r="F30" s="137"/>
      <c r="G30" s="137"/>
      <c r="H30" s="118">
        <v>12</v>
      </c>
      <c r="I30" s="134"/>
      <c r="J30" s="86"/>
      <c r="K30" s="86"/>
      <c r="L30" s="85"/>
    </row>
    <row r="31" spans="1:14" ht="15" thickBot="1" x14ac:dyDescent="0.35">
      <c r="A31" s="143"/>
      <c r="B31" s="134"/>
      <c r="C31" s="27" t="s">
        <v>6</v>
      </c>
      <c r="D31" s="112" t="s">
        <v>81</v>
      </c>
      <c r="E31" s="102">
        <v>6</v>
      </c>
      <c r="F31" s="137"/>
      <c r="G31" s="137"/>
      <c r="H31" s="118">
        <v>6</v>
      </c>
      <c r="I31" s="134"/>
      <c r="J31" s="86"/>
      <c r="K31" s="86"/>
      <c r="L31" s="85"/>
    </row>
    <row r="32" spans="1:14" ht="15" thickBot="1" x14ac:dyDescent="0.35">
      <c r="A32" s="143"/>
      <c r="B32" s="134"/>
      <c r="C32" s="27" t="s">
        <v>6</v>
      </c>
      <c r="D32" s="112" t="s">
        <v>82</v>
      </c>
      <c r="E32" s="101">
        <v>12</v>
      </c>
      <c r="F32" s="137"/>
      <c r="G32" s="137"/>
      <c r="H32" s="118">
        <v>12</v>
      </c>
      <c r="I32" s="134"/>
      <c r="J32" s="86"/>
      <c r="K32" s="86"/>
      <c r="L32" s="85"/>
    </row>
    <row r="33" spans="1:12" ht="15" thickBot="1" x14ac:dyDescent="0.35">
      <c r="A33" s="143"/>
      <c r="B33" s="134"/>
      <c r="C33" s="27" t="s">
        <v>10</v>
      </c>
      <c r="D33" s="116"/>
      <c r="E33" s="101"/>
      <c r="F33" s="137"/>
      <c r="G33" s="137"/>
      <c r="H33" s="118"/>
      <c r="I33" s="134"/>
      <c r="J33" s="86"/>
      <c r="K33" s="86"/>
      <c r="L33" s="85"/>
    </row>
    <row r="34" spans="1:12" ht="15" thickBot="1" x14ac:dyDescent="0.35">
      <c r="A34" s="143"/>
      <c r="B34" s="134"/>
      <c r="C34" s="27"/>
      <c r="D34" s="116"/>
      <c r="E34" s="101"/>
      <c r="F34" s="137"/>
      <c r="G34" s="137"/>
      <c r="H34" s="118"/>
      <c r="I34" s="134"/>
      <c r="J34" s="86"/>
      <c r="K34" s="86"/>
      <c r="L34" s="85"/>
    </row>
    <row r="35" spans="1:12" ht="15" thickBot="1" x14ac:dyDescent="0.35">
      <c r="A35" s="143"/>
      <c r="B35" s="134"/>
      <c r="C35" s="27"/>
      <c r="D35" s="116"/>
      <c r="E35" s="101"/>
      <c r="F35" s="137"/>
      <c r="G35" s="137"/>
      <c r="H35" s="118"/>
      <c r="I35" s="134"/>
      <c r="J35" s="86"/>
      <c r="K35" s="86"/>
      <c r="L35" s="85"/>
    </row>
    <row r="36" spans="1:12" ht="15" thickBot="1" x14ac:dyDescent="0.35">
      <c r="A36" s="143"/>
      <c r="B36" s="134"/>
      <c r="C36" s="27"/>
      <c r="D36" s="116"/>
      <c r="E36" s="101"/>
      <c r="F36" s="137"/>
      <c r="G36" s="137"/>
      <c r="H36" s="118"/>
      <c r="I36" s="134"/>
      <c r="J36" s="86"/>
      <c r="K36" s="86"/>
      <c r="L36" s="85"/>
    </row>
    <row r="37" spans="1:12" ht="15" thickBot="1" x14ac:dyDescent="0.35">
      <c r="A37" s="143"/>
      <c r="B37" s="134"/>
      <c r="C37" s="27"/>
      <c r="D37" s="116"/>
      <c r="E37" s="101"/>
      <c r="F37" s="137"/>
      <c r="G37" s="137"/>
      <c r="H37" s="118"/>
      <c r="I37" s="134"/>
      <c r="J37" s="86"/>
      <c r="K37" s="86"/>
      <c r="L37" s="85"/>
    </row>
    <row r="38" spans="1:12" ht="15" customHeight="1" thickBot="1" x14ac:dyDescent="0.35">
      <c r="A38" s="143"/>
      <c r="B38" s="135" t="s">
        <v>15</v>
      </c>
      <c r="C38" s="27"/>
      <c r="D38" s="116"/>
      <c r="E38" s="101"/>
      <c r="F38" s="138"/>
      <c r="G38" s="138"/>
      <c r="H38" s="118"/>
      <c r="I38" s="135"/>
      <c r="J38" s="86"/>
      <c r="K38" s="86"/>
      <c r="L38" s="85"/>
    </row>
    <row r="39" spans="1:12" ht="14.1" customHeight="1" x14ac:dyDescent="0.3">
      <c r="A39" s="143"/>
      <c r="B39" s="54" t="s">
        <v>34</v>
      </c>
      <c r="C39" s="55"/>
      <c r="D39" s="8"/>
      <c r="E39" s="99">
        <f>SUM(E29:E38)</f>
        <v>36</v>
      </c>
      <c r="F39" s="45"/>
      <c r="G39" s="45"/>
      <c r="H39" s="100">
        <f>SUM(H29:H38)</f>
        <v>36</v>
      </c>
      <c r="I39" s="47"/>
      <c r="J39" s="86"/>
      <c r="K39" s="86"/>
      <c r="L39" s="85"/>
    </row>
    <row r="40" spans="1:12" ht="12" customHeight="1" thickBot="1" x14ac:dyDescent="0.35">
      <c r="A40" s="143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35">
      <c r="A41" s="143"/>
      <c r="B41" s="133" t="s">
        <v>35</v>
      </c>
      <c r="C41" s="27" t="s">
        <v>9</v>
      </c>
      <c r="D41" s="112" t="s">
        <v>37</v>
      </c>
      <c r="E41" s="102">
        <v>12</v>
      </c>
      <c r="F41" s="136">
        <v>12</v>
      </c>
      <c r="G41" s="136">
        <v>24</v>
      </c>
      <c r="H41" s="117">
        <v>12</v>
      </c>
      <c r="I41" s="130" t="str">
        <f>IF(OR(H45&lt;F41,H45&gt;G41),"no", "ok")</f>
        <v>ok</v>
      </c>
      <c r="J41" s="86"/>
      <c r="K41" s="86"/>
      <c r="L41" s="85"/>
    </row>
    <row r="42" spans="1:12" ht="15" thickBot="1" x14ac:dyDescent="0.35">
      <c r="A42" s="143"/>
      <c r="B42" s="134"/>
      <c r="C42" s="27" t="s">
        <v>38</v>
      </c>
      <c r="D42" s="116"/>
      <c r="E42" s="102"/>
      <c r="F42" s="137"/>
      <c r="G42" s="137"/>
      <c r="H42" s="117"/>
      <c r="I42" s="131"/>
      <c r="J42" s="86"/>
      <c r="K42" s="86"/>
      <c r="L42" s="85"/>
    </row>
    <row r="43" spans="1:12" ht="15" thickBot="1" x14ac:dyDescent="0.35">
      <c r="A43" s="143"/>
      <c r="B43" s="134"/>
      <c r="C43" s="27"/>
      <c r="D43" s="116"/>
      <c r="E43" s="102"/>
      <c r="F43" s="137"/>
      <c r="G43" s="137"/>
      <c r="H43" s="117"/>
      <c r="I43" s="131"/>
      <c r="J43" s="86"/>
      <c r="K43" s="86"/>
      <c r="L43" s="85"/>
    </row>
    <row r="44" spans="1:12" ht="15" thickBot="1" x14ac:dyDescent="0.35">
      <c r="A44" s="143"/>
      <c r="B44" s="135" t="s">
        <v>15</v>
      </c>
      <c r="C44" s="88"/>
      <c r="D44" s="116"/>
      <c r="E44" s="101"/>
      <c r="F44" s="138"/>
      <c r="G44" s="138"/>
      <c r="H44" s="117"/>
      <c r="I44" s="131"/>
      <c r="J44" s="86"/>
      <c r="K44" s="86"/>
      <c r="L44" s="85"/>
    </row>
    <row r="45" spans="1:12" x14ac:dyDescent="0.3">
      <c r="A45" s="143"/>
      <c r="B45" s="31" t="s">
        <v>39</v>
      </c>
      <c r="C45" s="33"/>
      <c r="D45" s="8"/>
      <c r="E45" s="99">
        <f>SUM(E41:E44)</f>
        <v>12</v>
      </c>
      <c r="F45" s="45"/>
      <c r="G45" s="45"/>
      <c r="H45" s="100">
        <f>SUM(H41:H44)</f>
        <v>12</v>
      </c>
      <c r="I45" s="47"/>
      <c r="J45" s="86"/>
      <c r="K45" s="86"/>
      <c r="L45" s="85"/>
    </row>
    <row r="46" spans="1:12" ht="8.1" customHeight="1" thickBot="1" x14ac:dyDescent="0.35">
      <c r="A46" s="144"/>
      <c r="B46" s="11"/>
      <c r="C46" s="56"/>
      <c r="D46" s="39"/>
      <c r="E46" s="95"/>
      <c r="F46" s="58"/>
      <c r="G46" s="75"/>
      <c r="H46" s="4"/>
      <c r="I46" s="24"/>
      <c r="J46" s="86"/>
      <c r="K46" s="86"/>
      <c r="L46" s="85"/>
    </row>
    <row r="47" spans="1:12" ht="15.6" customHeight="1" thickBot="1" x14ac:dyDescent="0.35">
      <c r="A47" s="143"/>
      <c r="B47" s="133" t="s">
        <v>40</v>
      </c>
      <c r="C47" s="27" t="s">
        <v>10</v>
      </c>
      <c r="D47" s="112" t="s">
        <v>80</v>
      </c>
      <c r="E47" s="102">
        <v>12</v>
      </c>
      <c r="F47" s="136">
        <v>24</v>
      </c>
      <c r="G47" s="136">
        <v>42</v>
      </c>
      <c r="H47" s="117">
        <v>12</v>
      </c>
      <c r="I47" s="130" t="str">
        <f>IF(OR(H57&lt;F47,H57&gt;G47),"no", "ok")</f>
        <v>ok</v>
      </c>
      <c r="J47" s="86"/>
      <c r="K47" s="86"/>
      <c r="L47" s="85"/>
    </row>
    <row r="48" spans="1:12" ht="15" thickBot="1" x14ac:dyDescent="0.35">
      <c r="A48" s="143"/>
      <c r="B48" s="134"/>
      <c r="C48" s="27" t="s">
        <v>8</v>
      </c>
      <c r="D48" s="112" t="s">
        <v>41</v>
      </c>
      <c r="E48" s="102">
        <v>12</v>
      </c>
      <c r="F48" s="137"/>
      <c r="G48" s="137"/>
      <c r="H48" s="117">
        <v>12</v>
      </c>
      <c r="I48" s="131"/>
      <c r="J48" s="86"/>
      <c r="K48" s="86"/>
      <c r="L48" s="85"/>
    </row>
    <row r="49" spans="1:14" ht="15" thickBot="1" x14ac:dyDescent="0.35">
      <c r="A49" s="143"/>
      <c r="B49" s="134"/>
      <c r="C49" s="27"/>
      <c r="D49" s="112"/>
      <c r="E49" s="102"/>
      <c r="F49" s="137"/>
      <c r="G49" s="137"/>
      <c r="H49" s="117"/>
      <c r="I49" s="131"/>
      <c r="J49" s="86"/>
      <c r="K49" s="86"/>
      <c r="L49" s="85"/>
    </row>
    <row r="50" spans="1:14" ht="15" thickBot="1" x14ac:dyDescent="0.35">
      <c r="A50" s="143"/>
      <c r="B50" s="134"/>
      <c r="C50" s="27"/>
      <c r="D50" s="116"/>
      <c r="E50" s="102"/>
      <c r="F50" s="137"/>
      <c r="G50" s="137"/>
      <c r="H50" s="117"/>
      <c r="I50" s="131"/>
      <c r="J50" s="86"/>
      <c r="K50" s="86"/>
      <c r="L50" s="85"/>
    </row>
    <row r="51" spans="1:14" ht="15" thickBot="1" x14ac:dyDescent="0.35">
      <c r="A51" s="143"/>
      <c r="B51" s="134"/>
      <c r="C51" s="27"/>
      <c r="D51" s="116"/>
      <c r="E51" s="102"/>
      <c r="F51" s="137"/>
      <c r="G51" s="137"/>
      <c r="H51" s="117"/>
      <c r="I51" s="131"/>
      <c r="J51" s="86"/>
      <c r="K51" s="86"/>
      <c r="L51" s="85"/>
    </row>
    <row r="52" spans="1:14" ht="15" thickBot="1" x14ac:dyDescent="0.35">
      <c r="A52" s="143"/>
      <c r="B52" s="134" t="s">
        <v>14</v>
      </c>
      <c r="C52" s="27"/>
      <c r="D52" s="116"/>
      <c r="E52" s="101"/>
      <c r="F52" s="137"/>
      <c r="G52" s="137"/>
      <c r="H52" s="117"/>
      <c r="I52" s="131"/>
      <c r="J52" s="86"/>
      <c r="K52" s="86"/>
      <c r="L52" s="85"/>
    </row>
    <row r="53" spans="1:14" ht="15" thickBot="1" x14ac:dyDescent="0.35">
      <c r="A53" s="143"/>
      <c r="B53" s="134"/>
      <c r="C53" s="27"/>
      <c r="D53" s="116"/>
      <c r="E53" s="101"/>
      <c r="F53" s="137"/>
      <c r="G53" s="137"/>
      <c r="H53" s="117"/>
      <c r="I53" s="131"/>
      <c r="J53" s="86"/>
      <c r="K53" s="86"/>
      <c r="L53" s="85"/>
    </row>
    <row r="54" spans="1:14" ht="15" thickBot="1" x14ac:dyDescent="0.35">
      <c r="A54" s="143"/>
      <c r="B54" s="134"/>
      <c r="C54" s="27"/>
      <c r="D54" s="116"/>
      <c r="E54" s="101"/>
      <c r="F54" s="137"/>
      <c r="G54" s="137"/>
      <c r="H54" s="117"/>
      <c r="I54" s="131"/>
      <c r="J54" s="86"/>
      <c r="K54" s="86"/>
      <c r="L54" s="85"/>
    </row>
    <row r="55" spans="1:14" ht="15" thickBot="1" x14ac:dyDescent="0.35">
      <c r="A55" s="143"/>
      <c r="B55" s="134"/>
      <c r="C55" s="27"/>
      <c r="D55" s="116"/>
      <c r="E55" s="101"/>
      <c r="F55" s="137"/>
      <c r="G55" s="137"/>
      <c r="H55" s="117"/>
      <c r="I55" s="131"/>
      <c r="J55" s="86"/>
      <c r="K55" s="86"/>
      <c r="L55" s="85"/>
    </row>
    <row r="56" spans="1:14" ht="15" thickBot="1" x14ac:dyDescent="0.35">
      <c r="A56" s="145"/>
      <c r="B56" s="135" t="s">
        <v>15</v>
      </c>
      <c r="C56" s="88"/>
      <c r="D56" s="116"/>
      <c r="E56" s="101"/>
      <c r="F56" s="138"/>
      <c r="G56" s="138"/>
      <c r="H56" s="117"/>
      <c r="I56" s="131"/>
      <c r="J56" s="86"/>
      <c r="K56" s="86"/>
      <c r="L56" s="85"/>
    </row>
    <row r="57" spans="1:14" x14ac:dyDescent="0.3">
      <c r="A57" s="89"/>
      <c r="B57" s="31" t="s">
        <v>43</v>
      </c>
      <c r="C57" s="33"/>
      <c r="D57" s="8"/>
      <c r="E57" s="99">
        <f>SUM(E47:E56)</f>
        <v>24</v>
      </c>
      <c r="F57" s="45"/>
      <c r="G57" s="45"/>
      <c r="H57" s="100">
        <f>SUM(H47:H56)</f>
        <v>24</v>
      </c>
      <c r="I57" s="47"/>
      <c r="J57" s="86"/>
      <c r="K57" s="86"/>
      <c r="L57" s="85"/>
    </row>
    <row r="58" spans="1:14" s="5" customFormat="1" ht="7.5" customHeight="1" x14ac:dyDescent="0.3">
      <c r="A58" s="52"/>
      <c r="B58" s="31"/>
      <c r="C58" s="33"/>
      <c r="D58" s="8"/>
      <c r="E58" s="43"/>
      <c r="F58" s="39"/>
      <c r="G58" s="39"/>
      <c r="H58" s="39"/>
      <c r="I58" s="39"/>
      <c r="J58" s="86"/>
      <c r="K58" s="86"/>
      <c r="L58" s="85"/>
      <c r="M58" s="10"/>
      <c r="N58" s="10"/>
    </row>
    <row r="59" spans="1:14" ht="16.5" customHeight="1" x14ac:dyDescent="0.3">
      <c r="A59" s="59" t="s">
        <v>44</v>
      </c>
      <c r="B59" s="60"/>
      <c r="C59" s="61"/>
      <c r="D59" s="62"/>
      <c r="E59" s="40">
        <f>E45+E57+E39</f>
        <v>72</v>
      </c>
      <c r="F59" s="40">
        <v>60</v>
      </c>
      <c r="G59" s="40">
        <v>114</v>
      </c>
      <c r="H59" s="40">
        <f>H45+H57+H39</f>
        <v>72</v>
      </c>
      <c r="I59" s="42" t="str">
        <f>IF(OR(H59&lt;F59,H59&gt;G59),"no", "ok")</f>
        <v>ok</v>
      </c>
      <c r="J59" s="86"/>
      <c r="K59" s="86"/>
      <c r="L59" s="85"/>
    </row>
    <row r="60" spans="1:14" s="5" customFormat="1" ht="15" thickBot="1" x14ac:dyDescent="0.35">
      <c r="A60" s="52"/>
      <c r="B60" s="12"/>
      <c r="C60" s="97"/>
      <c r="D60" s="96"/>
      <c r="E60" s="97"/>
      <c r="F60" s="76"/>
      <c r="G60" s="77"/>
      <c r="H60" s="97"/>
      <c r="I60" s="17"/>
      <c r="J60" s="33"/>
      <c r="K60" s="33"/>
      <c r="L60" s="85"/>
      <c r="M60" s="10"/>
      <c r="N60" s="10"/>
    </row>
    <row r="61" spans="1:14" ht="15" thickBot="1" x14ac:dyDescent="0.35">
      <c r="A61" s="146" t="s">
        <v>46</v>
      </c>
      <c r="B61" s="154"/>
      <c r="C61" s="106" t="s">
        <v>48</v>
      </c>
      <c r="D61" s="112" t="s">
        <v>50</v>
      </c>
      <c r="E61" s="101">
        <v>6</v>
      </c>
      <c r="F61" s="127">
        <v>18</v>
      </c>
      <c r="G61" s="127">
        <v>30</v>
      </c>
      <c r="H61" s="117">
        <v>6</v>
      </c>
      <c r="I61" s="130" t="str">
        <f>IF(OR(H75&lt;F61,H75&gt;G61),"no", "ok")</f>
        <v>ok</v>
      </c>
      <c r="J61" s="86"/>
      <c r="K61" s="86"/>
      <c r="L61" s="85"/>
    </row>
    <row r="62" spans="1:14" ht="15" thickBot="1" x14ac:dyDescent="0.35">
      <c r="A62" s="140"/>
      <c r="B62" s="150"/>
      <c r="C62" s="106" t="s">
        <v>7</v>
      </c>
      <c r="D62" s="112" t="s">
        <v>51</v>
      </c>
      <c r="E62" s="101">
        <v>6</v>
      </c>
      <c r="F62" s="128"/>
      <c r="G62" s="128"/>
      <c r="H62" s="117">
        <v>6</v>
      </c>
      <c r="I62" s="131"/>
      <c r="J62" s="86"/>
      <c r="K62" s="86"/>
      <c r="L62" s="85"/>
    </row>
    <row r="63" spans="1:14" ht="15" thickBot="1" x14ac:dyDescent="0.35">
      <c r="A63" s="140"/>
      <c r="B63" s="150"/>
      <c r="C63" s="106" t="s">
        <v>49</v>
      </c>
      <c r="D63" s="112" t="s">
        <v>84</v>
      </c>
      <c r="E63" s="101">
        <v>6</v>
      </c>
      <c r="F63" s="128"/>
      <c r="G63" s="128"/>
      <c r="H63" s="117">
        <v>6</v>
      </c>
      <c r="I63" s="131"/>
      <c r="J63" s="86"/>
      <c r="K63" s="86"/>
      <c r="L63" s="85"/>
    </row>
    <row r="64" spans="1:14" ht="15" thickBot="1" x14ac:dyDescent="0.35">
      <c r="A64" s="140"/>
      <c r="B64" s="150"/>
      <c r="C64" s="106" t="s">
        <v>6</v>
      </c>
      <c r="D64" s="116"/>
      <c r="E64" s="101"/>
      <c r="F64" s="128"/>
      <c r="G64" s="128"/>
      <c r="H64" s="117"/>
      <c r="I64" s="131"/>
      <c r="J64" s="86"/>
      <c r="K64" s="86"/>
      <c r="L64" s="85"/>
    </row>
    <row r="65" spans="1:12" ht="15" thickBot="1" x14ac:dyDescent="0.35">
      <c r="A65" s="140"/>
      <c r="B65" s="150"/>
      <c r="C65" s="106" t="s">
        <v>11</v>
      </c>
      <c r="D65" s="116"/>
      <c r="E65" s="101"/>
      <c r="F65" s="128"/>
      <c r="G65" s="128"/>
      <c r="H65" s="117"/>
      <c r="I65" s="131"/>
      <c r="J65" s="86"/>
      <c r="K65" s="86"/>
      <c r="L65" s="85"/>
    </row>
    <row r="66" spans="1:12" ht="15" thickBot="1" x14ac:dyDescent="0.35">
      <c r="A66" s="140"/>
      <c r="B66" s="150"/>
      <c r="C66" s="106" t="s">
        <v>47</v>
      </c>
      <c r="D66" s="116"/>
      <c r="E66" s="101"/>
      <c r="F66" s="128"/>
      <c r="G66" s="128"/>
      <c r="H66" s="117"/>
      <c r="I66" s="131"/>
      <c r="J66" s="86"/>
      <c r="K66" s="86"/>
      <c r="L66" s="85"/>
    </row>
    <row r="67" spans="1:12" ht="15" thickBot="1" x14ac:dyDescent="0.35">
      <c r="A67" s="140"/>
      <c r="B67" s="150"/>
      <c r="C67" s="106" t="s">
        <v>13</v>
      </c>
      <c r="D67" s="116"/>
      <c r="E67" s="101"/>
      <c r="F67" s="128"/>
      <c r="G67" s="128"/>
      <c r="H67" s="117"/>
      <c r="I67" s="131"/>
      <c r="J67" s="86"/>
      <c r="K67" s="86"/>
      <c r="L67" s="85"/>
    </row>
    <row r="68" spans="1:12" ht="15" thickBot="1" x14ac:dyDescent="0.35">
      <c r="A68" s="140"/>
      <c r="B68" s="150"/>
      <c r="C68" s="106" t="s">
        <v>12</v>
      </c>
      <c r="D68" s="116"/>
      <c r="E68" s="101"/>
      <c r="F68" s="128"/>
      <c r="G68" s="128"/>
      <c r="H68" s="117"/>
      <c r="I68" s="131"/>
      <c r="J68" s="86"/>
      <c r="K68" s="86"/>
      <c r="L68" s="85"/>
    </row>
    <row r="69" spans="1:12" ht="15" thickBot="1" x14ac:dyDescent="0.35">
      <c r="A69" s="140"/>
      <c r="B69" s="150"/>
      <c r="C69" s="88"/>
      <c r="D69" s="116"/>
      <c r="E69" s="101"/>
      <c r="F69" s="128"/>
      <c r="G69" s="128"/>
      <c r="H69" s="117"/>
      <c r="I69" s="131"/>
      <c r="J69" s="86"/>
      <c r="K69" s="86"/>
      <c r="L69" s="85"/>
    </row>
    <row r="70" spans="1:12" ht="15" thickBot="1" x14ac:dyDescent="0.35">
      <c r="A70" s="140"/>
      <c r="B70" s="150"/>
      <c r="C70" s="115"/>
      <c r="D70" s="116"/>
      <c r="E70" s="101"/>
      <c r="F70" s="128"/>
      <c r="G70" s="128"/>
      <c r="H70" s="117"/>
      <c r="I70" s="131"/>
      <c r="J70" s="86"/>
      <c r="K70" s="86"/>
      <c r="L70" s="85"/>
    </row>
    <row r="71" spans="1:12" ht="15" thickBot="1" x14ac:dyDescent="0.35">
      <c r="A71" s="140"/>
      <c r="B71" s="150"/>
      <c r="C71" s="115"/>
      <c r="D71" s="116"/>
      <c r="E71" s="101"/>
      <c r="F71" s="128"/>
      <c r="G71" s="128"/>
      <c r="H71" s="117"/>
      <c r="I71" s="131"/>
      <c r="J71" s="86"/>
      <c r="K71" s="86"/>
      <c r="L71" s="85"/>
    </row>
    <row r="72" spans="1:12" ht="15" thickBot="1" x14ac:dyDescent="0.35">
      <c r="A72" s="140"/>
      <c r="B72" s="150"/>
      <c r="C72" s="115"/>
      <c r="D72" s="116"/>
      <c r="E72" s="101"/>
      <c r="F72" s="128"/>
      <c r="G72" s="128"/>
      <c r="H72" s="117"/>
      <c r="I72" s="131"/>
      <c r="J72" s="86"/>
      <c r="K72" s="86"/>
      <c r="L72" s="85"/>
    </row>
    <row r="73" spans="1:12" ht="15" thickBot="1" x14ac:dyDescent="0.35">
      <c r="A73" s="140"/>
      <c r="B73" s="150"/>
      <c r="C73" s="115"/>
      <c r="D73" s="116"/>
      <c r="E73" s="101"/>
      <c r="F73" s="128"/>
      <c r="G73" s="128"/>
      <c r="H73" s="117"/>
      <c r="I73" s="131"/>
      <c r="J73" s="86"/>
      <c r="K73" s="86"/>
      <c r="L73" s="85"/>
    </row>
    <row r="74" spans="1:12" ht="15" thickBot="1" x14ac:dyDescent="0.35">
      <c r="A74" s="141"/>
      <c r="B74" s="135"/>
      <c r="C74" s="105"/>
      <c r="D74" s="116"/>
      <c r="E74" s="101"/>
      <c r="F74" s="129"/>
      <c r="G74" s="129"/>
      <c r="H74" s="117"/>
      <c r="I74" s="132"/>
      <c r="J74" s="86"/>
      <c r="K74" s="86"/>
      <c r="L74" s="85"/>
    </row>
    <row r="75" spans="1:12" x14ac:dyDescent="0.3">
      <c r="A75" s="63"/>
      <c r="B75" s="31" t="s">
        <v>25</v>
      </c>
      <c r="C75" s="25"/>
      <c r="D75" s="9"/>
      <c r="E75" s="37">
        <f>SUM(E61:E74)</f>
        <v>18</v>
      </c>
      <c r="F75" s="9"/>
      <c r="G75" s="26"/>
      <c r="H75" s="98">
        <f>SUM(H61:H74)</f>
        <v>18</v>
      </c>
      <c r="I75" s="26"/>
      <c r="J75" s="86"/>
      <c r="K75" s="86"/>
      <c r="L75" s="85"/>
    </row>
    <row r="76" spans="1:12" ht="15" thickBot="1" x14ac:dyDescent="0.35">
      <c r="A76" s="63"/>
      <c r="B76" s="19"/>
      <c r="C76" s="20"/>
      <c r="D76" s="5"/>
      <c r="E76" s="22"/>
      <c r="F76" s="9"/>
      <c r="G76" s="9"/>
      <c r="H76" s="4"/>
      <c r="I76" s="4"/>
      <c r="J76" s="86"/>
      <c r="K76" s="86"/>
      <c r="L76" s="85"/>
    </row>
    <row r="77" spans="1:12" ht="15" thickBot="1" x14ac:dyDescent="0.35">
      <c r="A77" s="146" t="s">
        <v>52</v>
      </c>
      <c r="B77" s="147" t="s">
        <v>53</v>
      </c>
      <c r="C77" s="107" t="s">
        <v>55</v>
      </c>
      <c r="D77" s="112" t="s">
        <v>85</v>
      </c>
      <c r="E77" s="101">
        <v>6</v>
      </c>
      <c r="F77" s="78">
        <v>0</v>
      </c>
      <c r="G77" s="78">
        <v>6</v>
      </c>
      <c r="H77" s="117">
        <v>6</v>
      </c>
      <c r="I77" s="90" t="str">
        <f>IF(OR(H77&lt;F77,H77&gt;G77),"no", "ok")</f>
        <v>ok</v>
      </c>
      <c r="J77" s="86"/>
      <c r="K77" s="86"/>
      <c r="L77" s="85"/>
    </row>
    <row r="78" spans="1:12" ht="29.4" thickBot="1" x14ac:dyDescent="0.35">
      <c r="A78" s="140"/>
      <c r="B78" s="148"/>
      <c r="C78" s="107" t="s">
        <v>56</v>
      </c>
      <c r="D78" s="116"/>
      <c r="E78" s="101"/>
      <c r="F78" s="79">
        <v>0</v>
      </c>
      <c r="G78" s="79">
        <v>3</v>
      </c>
      <c r="H78" s="117"/>
      <c r="I78" s="90" t="str">
        <f t="shared" ref="I78:I80" si="0">IF(OR(H78&lt;F78,H78&gt;G78),"no", "ok")</f>
        <v>ok</v>
      </c>
      <c r="J78" s="86"/>
      <c r="K78" s="86"/>
      <c r="L78" s="85"/>
    </row>
    <row r="79" spans="1:12" ht="29.4" thickBot="1" x14ac:dyDescent="0.35">
      <c r="A79" s="140"/>
      <c r="B79" s="148"/>
      <c r="C79" s="107" t="s">
        <v>57</v>
      </c>
      <c r="D79" s="116"/>
      <c r="E79" s="101">
        <v>6</v>
      </c>
      <c r="F79" s="79">
        <v>0</v>
      </c>
      <c r="G79" s="79">
        <v>6</v>
      </c>
      <c r="H79" s="117">
        <v>6</v>
      </c>
      <c r="I79" s="90" t="str">
        <f t="shared" si="0"/>
        <v>ok</v>
      </c>
      <c r="J79" s="86"/>
      <c r="K79" s="86"/>
      <c r="L79" s="85"/>
    </row>
    <row r="80" spans="1:12" ht="48.6" thickBot="1" x14ac:dyDescent="0.35">
      <c r="A80" s="140"/>
      <c r="B80" s="148"/>
      <c r="C80" s="108" t="s">
        <v>58</v>
      </c>
      <c r="D80" s="112" t="s">
        <v>86</v>
      </c>
      <c r="E80" s="101">
        <v>6</v>
      </c>
      <c r="F80" s="80">
        <v>0</v>
      </c>
      <c r="G80" s="80">
        <v>6</v>
      </c>
      <c r="H80" s="117">
        <v>6</v>
      </c>
      <c r="I80" s="90" t="str">
        <f t="shared" si="0"/>
        <v>ok</v>
      </c>
      <c r="J80" s="86"/>
      <c r="K80" s="86"/>
      <c r="L80" s="85"/>
    </row>
    <row r="81" spans="1:12" ht="15" thickBot="1" x14ac:dyDescent="0.35">
      <c r="A81" s="140"/>
      <c r="B81" s="68"/>
      <c r="C81" s="95"/>
      <c r="D81" s="95"/>
      <c r="E81" s="95"/>
      <c r="F81" s="69"/>
      <c r="G81" s="70"/>
      <c r="H81" s="95"/>
      <c r="I81" s="6"/>
      <c r="J81" s="86"/>
      <c r="K81" s="86"/>
      <c r="L81" s="85"/>
    </row>
    <row r="82" spans="1:12" ht="15" thickBot="1" x14ac:dyDescent="0.35">
      <c r="A82" s="140"/>
      <c r="B82" s="103"/>
      <c r="C82" s="107" t="s">
        <v>60</v>
      </c>
      <c r="D82" s="112" t="s">
        <v>61</v>
      </c>
      <c r="E82" s="101">
        <v>3</v>
      </c>
      <c r="F82" s="81">
        <v>3</v>
      </c>
      <c r="G82" s="81">
        <v>6</v>
      </c>
      <c r="H82" s="117">
        <v>3</v>
      </c>
      <c r="I82" s="91" t="str">
        <f>IF(OR(H82&lt;F82,H82&gt;G82),"no", "ok")</f>
        <v>ok</v>
      </c>
      <c r="J82" s="86"/>
      <c r="K82" s="86"/>
      <c r="L82" s="85"/>
    </row>
    <row r="83" spans="1:12" ht="15" thickBot="1" x14ac:dyDescent="0.35">
      <c r="A83" s="140"/>
      <c r="B83" s="103"/>
      <c r="C83" s="107" t="s">
        <v>62</v>
      </c>
      <c r="D83" s="116"/>
      <c r="E83" s="101">
        <v>3</v>
      </c>
      <c r="F83" s="82">
        <v>3</v>
      </c>
      <c r="G83" s="82">
        <v>6</v>
      </c>
      <c r="H83" s="117">
        <v>3</v>
      </c>
      <c r="I83" s="90" t="str">
        <f t="shared" ref="I83:I85" si="1">IF(OR(H83&lt;F83,H83&gt;G83),"no", "ok")</f>
        <v>ok</v>
      </c>
      <c r="J83" s="86"/>
      <c r="K83" s="86"/>
      <c r="L83" s="85"/>
    </row>
    <row r="84" spans="1:12" ht="15" thickBot="1" x14ac:dyDescent="0.35">
      <c r="A84" s="140"/>
      <c r="B84" s="104"/>
      <c r="C84" s="107" t="s">
        <v>65</v>
      </c>
      <c r="D84" s="116"/>
      <c r="E84" s="101">
        <v>18</v>
      </c>
      <c r="F84" s="83">
        <v>12</v>
      </c>
      <c r="G84" s="83">
        <v>18</v>
      </c>
      <c r="H84" s="117">
        <v>18</v>
      </c>
      <c r="I84" s="64" t="str">
        <f t="shared" si="1"/>
        <v>ok</v>
      </c>
      <c r="J84" s="86"/>
      <c r="K84" s="86"/>
      <c r="L84" s="85"/>
    </row>
    <row r="85" spans="1:12" ht="15" thickBot="1" x14ac:dyDescent="0.35">
      <c r="A85" s="59" t="s">
        <v>63</v>
      </c>
      <c r="B85" s="2"/>
      <c r="C85" s="2"/>
      <c r="D85" s="2"/>
      <c r="E85" s="2">
        <f>SUM(E77:E84)</f>
        <v>42</v>
      </c>
      <c r="F85" s="65">
        <v>21</v>
      </c>
      <c r="G85" s="65">
        <v>54</v>
      </c>
      <c r="H85" s="2">
        <f>SUM(H77:H84)</f>
        <v>42</v>
      </c>
      <c r="I85" s="64" t="str">
        <f t="shared" si="1"/>
        <v>ok</v>
      </c>
      <c r="J85" s="86"/>
      <c r="K85" s="86"/>
      <c r="L85" s="85"/>
    </row>
    <row r="86" spans="1:12" ht="15" thickBot="1" x14ac:dyDescent="0.35">
      <c r="B86" s="2"/>
      <c r="C86" s="2"/>
      <c r="D86" s="2"/>
      <c r="E86" s="2"/>
      <c r="G86" s="2"/>
      <c r="H86" s="2"/>
      <c r="I86" s="2"/>
      <c r="J86" s="86"/>
      <c r="K86" s="86"/>
      <c r="L86" s="85"/>
    </row>
    <row r="87" spans="1:12" ht="15" thickBot="1" x14ac:dyDescent="0.35">
      <c r="A87" s="66" t="s">
        <v>64</v>
      </c>
      <c r="B87" s="23"/>
      <c r="C87" s="23"/>
      <c r="D87" s="23"/>
      <c r="E87" s="23">
        <f>E85+E75+E57+E45+E39+E25+E14</f>
        <v>180</v>
      </c>
      <c r="F87" s="152">
        <v>180</v>
      </c>
      <c r="G87" s="153"/>
      <c r="H87" s="23">
        <f>H85+H75+H57+H45+H39+H25+H14</f>
        <v>180</v>
      </c>
      <c r="I87" s="109" t="str">
        <f>IF(H87=F87,"ok", "no")</f>
        <v>ok</v>
      </c>
      <c r="J87" s="86"/>
      <c r="K87" s="85"/>
      <c r="L87" s="85"/>
    </row>
    <row r="88" spans="1:12" x14ac:dyDescent="0.3">
      <c r="A88" s="2"/>
      <c r="B88" s="2"/>
      <c r="C88" s="2"/>
      <c r="D88" s="2"/>
      <c r="E88" s="2"/>
      <c r="G88" s="2"/>
      <c r="H88" s="2"/>
      <c r="I88" s="2"/>
      <c r="J88" s="86"/>
      <c r="K88" s="85"/>
      <c r="L88" s="85"/>
    </row>
    <row r="89" spans="1:12" x14ac:dyDescent="0.3">
      <c r="A89" s="2"/>
      <c r="J89" s="86"/>
      <c r="K89" s="85"/>
      <c r="L89" s="85"/>
    </row>
  </sheetData>
  <sheetProtection algorithmName="SHA-512" hashValue="LVBrpN2+EgzeTFAZU0sW49KZOM3v0BKNJjeSIO+YKGFJ9JeoADnKOw9c/L/uqjUmb79TUEtW4Y+cpOV+aeWnnw==" saltValue="rvBFOyS+OKMaJJ8RKdxsVQ==" spinCount="100000" sheet="1" objects="1" scenarios="1"/>
  <mergeCells count="31">
    <mergeCell ref="A77:A84"/>
    <mergeCell ref="B77:B80"/>
    <mergeCell ref="F87:G87"/>
    <mergeCell ref="F47:F56"/>
    <mergeCell ref="G47:G56"/>
    <mergeCell ref="I47:I56"/>
    <mergeCell ref="A61:A74"/>
    <mergeCell ref="B61:B74"/>
    <mergeCell ref="F61:F74"/>
    <mergeCell ref="G61:G74"/>
    <mergeCell ref="I61:I74"/>
    <mergeCell ref="A29:A56"/>
    <mergeCell ref="B29:B38"/>
    <mergeCell ref="F29:F38"/>
    <mergeCell ref="G29:G38"/>
    <mergeCell ref="I29:I38"/>
    <mergeCell ref="B41:B44"/>
    <mergeCell ref="F41:F44"/>
    <mergeCell ref="G41:G44"/>
    <mergeCell ref="I41:I44"/>
    <mergeCell ref="B47:B56"/>
    <mergeCell ref="F2:G2"/>
    <mergeCell ref="A3:A24"/>
    <mergeCell ref="B3:B13"/>
    <mergeCell ref="F3:F13"/>
    <mergeCell ref="G3:G13"/>
    <mergeCell ref="I3:I13"/>
    <mergeCell ref="B16:B24"/>
    <mergeCell ref="F16:F24"/>
    <mergeCell ref="G16:G24"/>
    <mergeCell ref="I16:I24"/>
  </mergeCells>
  <conditionalFormatting sqref="I3:I13 I41:I44 I47:I56 I77:I80 I29:I38 I61:I74">
    <cfRule type="cellIs" dxfId="2" priority="4" operator="equal">
      <formula>"no"</formula>
    </cfRule>
  </conditionalFormatting>
  <conditionalFormatting sqref="I16:I24">
    <cfRule type="cellIs" dxfId="1" priority="3" operator="equal">
      <formula>"no"</formula>
    </cfRule>
  </conditionalFormatting>
  <conditionalFormatting sqref="I82:I85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L3 Curr Elettronica</vt:lpstr>
      <vt:lpstr>L3 Curr TLC</vt:lpstr>
      <vt:lpstr>L3 EIA</vt:lpstr>
      <vt:lpstr>'L3 Curr Elettronica'!Area_stampa</vt:lpstr>
      <vt:lpstr>'L3 Curr TLC'!Area_stampa</vt:lpstr>
      <vt:lpstr>'L3 EIA'!Area_stampa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utente</cp:lastModifiedBy>
  <cp:lastPrinted>2013-11-25T11:32:40Z</cp:lastPrinted>
  <dcterms:created xsi:type="dcterms:W3CDTF">2013-11-20T19:27:17Z</dcterms:created>
  <dcterms:modified xsi:type="dcterms:W3CDTF">2017-02-17T16:11:48Z</dcterms:modified>
</cp:coreProperties>
</file>